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RH_Lükati MPS ning teede rek ja ehitamine/"/>
    </mc:Choice>
  </mc:AlternateContent>
  <xr:revisionPtr revIDLastSave="5487" documentId="13_ncr:1_{527BB10C-8909-4436-9A7C-A24F53E7C016}" xr6:coauthVersionLast="47" xr6:coauthVersionMax="47" xr10:uidLastSave="{305DD821-C465-4BCA-AACF-A0E2F235DF13}"/>
  <bookViews>
    <workbookView xWindow="-108" yWindow="-108" windowWidth="23256" windowHeight="12456" tabRatio="725" xr2:uid="{00000000-000D-0000-FFFF-FFFF00000000}"/>
  </bookViews>
  <sheets>
    <sheet name="Hinnapakkumus" sheetId="11" r:id="rId1"/>
    <sheet name="Leht2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1" i="11" l="1"/>
  <c r="F230" i="11"/>
  <c r="F231" i="11"/>
  <c r="F232" i="11"/>
  <c r="F233" i="11"/>
  <c r="F161" i="11"/>
  <c r="F162" i="11"/>
  <c r="F163" i="11"/>
  <c r="F164" i="11"/>
  <c r="F165" i="11"/>
  <c r="F166" i="11"/>
  <c r="F167" i="11"/>
  <c r="F168" i="11"/>
  <c r="F169" i="11"/>
  <c r="F170" i="11"/>
  <c r="F171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41" i="11"/>
  <c r="F42" i="11"/>
  <c r="F43" i="11"/>
  <c r="F44" i="11"/>
  <c r="F45" i="11"/>
  <c r="F46" i="11"/>
  <c r="F47" i="11"/>
  <c r="F48" i="11"/>
  <c r="F239" i="11"/>
  <c r="F238" i="11"/>
  <c r="F236" i="11"/>
  <c r="F235" i="11"/>
  <c r="F234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80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240" i="11" l="1"/>
  <c r="F209" i="11"/>
  <c r="F173" i="11"/>
  <c r="F137" i="11"/>
  <c r="F207" i="11"/>
  <c r="F206" i="11"/>
  <c r="F205" i="11"/>
  <c r="F135" i="11"/>
  <c r="F78" i="11" l="1"/>
  <c r="F79" i="11"/>
  <c r="F210" i="11" l="1"/>
  <c r="F174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211" i="11" l="1"/>
  <c r="F175" i="11"/>
  <c r="F104" i="11"/>
  <c r="F103" i="11"/>
  <c r="F102" i="11"/>
  <c r="F101" i="11"/>
  <c r="F100" i="11"/>
  <c r="F99" i="11"/>
  <c r="F98" i="11"/>
  <c r="F97" i="11"/>
  <c r="F77" i="11"/>
  <c r="F70" i="11"/>
  <c r="F61" i="11" l="1"/>
  <c r="F62" i="11"/>
  <c r="F63" i="11"/>
  <c r="F67" i="11"/>
  <c r="F65" i="11"/>
  <c r="F66" i="11"/>
  <c r="F64" i="11"/>
  <c r="F68" i="11"/>
  <c r="F69" i="11"/>
  <c r="F71" i="11"/>
  <c r="F72" i="11"/>
  <c r="F73" i="11"/>
  <c r="F74" i="11"/>
  <c r="F75" i="11"/>
  <c r="F76" i="11"/>
  <c r="F52" i="11" l="1"/>
  <c r="F51" i="11"/>
  <c r="F50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53" i="11" l="1"/>
  <c r="F82" i="11"/>
  <c r="F81" i="11"/>
  <c r="F138" i="11"/>
  <c r="F96" i="11"/>
  <c r="F95" i="11"/>
  <c r="F94" i="11"/>
  <c r="F93" i="11"/>
  <c r="F92" i="11"/>
  <c r="F91" i="11"/>
  <c r="F90" i="11"/>
  <c r="F89" i="11"/>
  <c r="F88" i="11"/>
  <c r="F139" i="11" l="1"/>
  <c r="F85" i="11"/>
  <c r="F84" i="11"/>
  <c r="F60" i="11"/>
  <c r="F59" i="11"/>
  <c r="F58" i="11"/>
  <c r="F57" i="11"/>
  <c r="F56" i="11"/>
  <c r="F55" i="11"/>
  <c r="F86" i="11" l="1"/>
</calcChain>
</file>

<file path=xl/sharedStrings.xml><?xml version="1.0" encoding="utf-8"?>
<sst xmlns="http://schemas.openxmlformats.org/spreadsheetml/2006/main" count="556" uniqueCount="123">
  <si>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</si>
  <si>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</si>
  <si>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</si>
  <si>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</si>
  <si>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</si>
  <si>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</si>
  <si>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</si>
  <si>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</si>
  <si>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</si>
  <si>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</si>
  <si>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</si>
  <si>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</si>
  <si>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</si>
  <si>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</si>
  <si>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</si>
  <si>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</si>
  <si>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</si>
  <si>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</si>
  <si>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</si>
  <si>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</si>
  <si>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</si>
  <si>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</si>
  <si>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</si>
  <si>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</si>
  <si>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</si>
  <si>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</si>
  <si>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</si>
  <si>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</si>
  <si>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</si>
  <si>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</si>
  <si>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Võsa, peenmetsa ja metsa raie, koondamine hunnikutesse ja kokkuvedu 900m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</si>
  <si>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</si>
  <si>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</si>
  <si>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</si>
  <si>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</si>
  <si>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</si>
  <si>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2 otsakut</t>
  </si>
  <si>
    <t>Tee parameetrite ja -elementide mahamärkimine (telg, servad, kraavide siseservad)</t>
  </si>
  <si>
    <t>Tee rajatiste mahamärkimine</t>
  </si>
  <si>
    <t>Ekspluatatsioonieelne sette eemaldamine ekskavaatoriga (10% põhikaevest)</t>
  </si>
  <si>
    <t>Koordinaatidega seotud teostusjoonise koostamine koos teedega (RMK nõuete kohane ja digitaalne)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</si>
  <si>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</si>
  <si>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</si>
  <si>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sh geotekstiil (Deklareeritud tõmbetugevus MD/CMD ≥20 kN/m, 5,0 m lai, mittekootud), paigaldamine tihendatud ja profileeritud muldkehale</t>
  </si>
  <si>
    <t>Truubi otsakute lammutamine ja utiliseerimine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</si>
  <si>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</si>
  <si>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</si>
  <si>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Kaeve laialiajamine koos vanade vallide ja roobaste töötlemisega (60% kaevest)</t>
  </si>
  <si>
    <t>RE - rekonstrueeritava eesvoolu kaeve</t>
  </si>
  <si>
    <t>RK - rekonstrueeritava kuivenduskraavi kaeve</t>
  </si>
  <si>
    <t>RT - rekonstrueeritava teekraavi kaeve</t>
  </si>
  <si>
    <t>ET - ehitatava teekraavi kaeve</t>
  </si>
  <si>
    <t>HK - hooldatava kuivenduskraavi kaeve</t>
  </si>
  <si>
    <t>Teekatte taastamine kruusaga, Purustatud kruus, Positsioon nr. 6 (+materjal ja vedu karjäärist)</t>
  </si>
  <si>
    <t>sh purustatud kruus fr 0/32 mm (Pos 6), H=10sm, (+materjal ja vedu karjäärist)</t>
  </si>
  <si>
    <t>sh sorteeritu kruus fr 0/63 mm (Pos 4), H=20sm, (+materjal ja vedu karjäärist)</t>
  </si>
  <si>
    <t>Lisa 1 - Hinnapakkumuse vorm hankes "Lükati  maaparandussüsteemi ning teede rekonstrueerimine ja ehitamine"</t>
  </si>
  <si>
    <t>Lükati  maaparandussüsteemi rekonstrueerimine</t>
  </si>
  <si>
    <t>360 ha</t>
  </si>
  <si>
    <t>Lükati maaparandussüsteemi rekonstrueerimine kokku</t>
  </si>
  <si>
    <t>Kiviloo - Nõmbra tee (0,621 km) rekonstrueerimine</t>
  </si>
  <si>
    <t>Kiviloo - Nõmbra tee (0,621 km) rekonstrueerimine kokku</t>
  </si>
  <si>
    <t>Kiviloo - Laane tee I ja II lõik (4,291 km) rekonstrueerimine</t>
  </si>
  <si>
    <t>Kiviloo - Laane tee I ja II lõik (4,291 km) rekonstrueerimine kokku</t>
  </si>
  <si>
    <t>Suurallika tee (0,56 km) ehitamine</t>
  </si>
  <si>
    <t>Suurallika tee (0,56 km) ehitamine kokku</t>
  </si>
  <si>
    <t>Rabaveere tee (1,433 km) ehitamine</t>
  </si>
  <si>
    <t>Rabaveere tee (1,433 km) ehitamine kokku</t>
  </si>
  <si>
    <t>Sanderi tee (0,594 km) rekonstrueerimine kokku</t>
  </si>
  <si>
    <t>Sanderi tee (0,594 km) rekonstrueerimine</t>
  </si>
  <si>
    <t>Tabel 2B. Teede rekonstrueerimise- ja ehitustööde koondmahud</t>
  </si>
  <si>
    <t>A</t>
  </si>
  <si>
    <t>B</t>
  </si>
  <si>
    <t>C</t>
  </si>
  <si>
    <t>J</t>
  </si>
  <si>
    <t>I.Ettevalmistustööd</t>
  </si>
  <si>
    <t>Tee- ja kraavitrassi, teerajatiste ja keskkonnarajatiste aluse kändude juurimine ekskavaatoriga</t>
  </si>
  <si>
    <t>Koprapaisude likvideerimine (3korda)</t>
  </si>
  <si>
    <t>Voolutakistuste eemaldamine veejuhtme sängist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</si>
  <si>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</si>
  <si>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</si>
  <si>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</si>
  <si>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</si>
  <si>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Di=100 cm plasttruubi torustiku, tüüp 100PT, ehitamine (profileeritud plasttoru, SN8)</t>
  </si>
  <si>
    <t xml:space="preserve">D=40 cm plasttruubi mattotsaku ehitamine (tüüp MAO) </t>
  </si>
  <si>
    <t xml:space="preserve">D=50 cm plasttruubi mattotsaku ehitamine (tüüp MAO) </t>
  </si>
  <si>
    <t xml:space="preserve">D=80 cm plasttruubi mattotsaku ehitamine (tüüp MAO) </t>
  </si>
  <si>
    <t xml:space="preserve">D=80 cm plasttruubi kiviotsaku kivikindlustusega ehitamine (tüüp KOK) </t>
  </si>
  <si>
    <t xml:space="preserve">D=100 cm plasttruubi kiviotsaku kivikindlustusega ehitamine (tüüp KOK) </t>
  </si>
  <si>
    <t xml:space="preserve">D=120 cm plasttruubi kiviotsaku kivikindlustusega ehitamine (tüüp KOK) </t>
  </si>
  <si>
    <t>Tähispostid truubile</t>
  </si>
  <si>
    <t>D=30-50 cm betoon/plastiktoru väljatõstmine ja utiliseerimine</t>
  </si>
  <si>
    <t>D=60-80 cm betoon/plastiktoru väljatõstmine ja utiliseerimine</t>
  </si>
  <si>
    <t>D=100-120 cm betoon/plastiktoru väljatõstmine ja utiliseerimine</t>
  </si>
  <si>
    <t>Sanderi tee EH 7</t>
  </si>
  <si>
    <t>Teemulde ehitamine kohalikust pinnasest</t>
  </si>
  <si>
    <t>Teemulde töötlemine buldooseriga ja vedu muldesse</t>
  </si>
  <si>
    <t>Mahasõidukoht M1 muldkeha ja katendi ehitamine koos tihendamisega  (L=20 m, R=10 m)</t>
  </si>
  <si>
    <t>Mahasõidukoht M3 muldkeha ja katendi ehitamine koos tihendamisega  (L=10 m, R=10 m)</t>
  </si>
  <si>
    <t>Mahasõidukoht M5 muldkeha ja katendi ehitamine koos tihendamisega  (L=5 m, R=5 m)</t>
  </si>
  <si>
    <t>Mahasõidukoht M8 muldkeha ja katendi ehitamine koos tihendamisega  (L=30 m /         EH2 L=50, R=15 m)</t>
  </si>
  <si>
    <t>Möödasõidukoha MS muldkeha ja katendi ehitamine koos tihendamisega (L=80m)</t>
  </si>
  <si>
    <t>HT - hooldatava teekraavi kaeve</t>
  </si>
  <si>
    <t>EN - ehitatav nõva kaeve</t>
  </si>
  <si>
    <t>HE - hooldatava eesvoolu kaeve</t>
  </si>
  <si>
    <t>Di 300mm plasttruubi torustiku, tüüp 30-PT, a.8m ehitamine koos otsakuga (gofreeritud,Sn8) (tüüpjoonis 1.7 2008a)</t>
  </si>
  <si>
    <t>Di=120 cm plasttruubi torustiku, tüüp 120PT, ehitamine (profileeritud plasttoru, SN8)</t>
  </si>
  <si>
    <t xml:space="preserve">D=60 cm plasttruubi mattotsaku ehitamine (tüüp MAO) </t>
  </si>
  <si>
    <t>Kraavikaevu rekonstrueerimine (Tüüpjoonis 2.5.1-2.5.2 2019a.)</t>
  </si>
  <si>
    <t>Truubitorule puitaluse ehitamine koos paigaldusega (tüüpjoonis 3.7 2019a)</t>
  </si>
  <si>
    <t>Settebasseini ja tuletõrjetiigi kaeve ja mahamärkimine I-II gr pinnas</t>
  </si>
  <si>
    <t>Settebasseini ja tuletõrjetiigi kaeve laialiajamine (60% kaevest)</t>
  </si>
  <si>
    <t>Olemasoleva teemulde töötlemine profiili koos teekraede likvideerimisega (sh. äraveoga) ning mulde tihendamisega</t>
  </si>
  <si>
    <t>Muldkeha ehitamine juurdeveetavast pinnasest (liiv (k≥0,5m/24h)) paigaldamine ja tihendamine (+materjal ja vedu karjäärist) (EH-3 pk.6-7 h-30cm ja EH-7 pk.6A augu täitmine)</t>
  </si>
  <si>
    <t>Geovõrk (silmaavaga 40-70mm, Deklareeritud tõmbetugevus MD/CMD ≥50kN/m, laiusega 5,0 m) paigaldamine tihendatud ja profileeritud muldkehale</t>
  </si>
  <si>
    <t>Kruusast teealuse ehitamine koos tihendamisega, H=20-30 sm, Sorteeritud kruus, Positsioon nr. 4 (+materjal ja vedu karjäärist)</t>
  </si>
  <si>
    <t>sh geovõrk (silmaavaga 40-70mm, Deklareeritud tõmbetugevus MD/CMD ≥50kN/m, laiusega 5,0 m) paigaldamine tihendatud ja profileeritud muldkehale</t>
  </si>
  <si>
    <t>sh sorteeritu kruus fr 0/63 mm (Pos 4), H=20-30sm, (+materjal ja vedu karjäärist)</t>
  </si>
  <si>
    <t xml:space="preserve">sh muldkeha ehitamine juurdeveetavast pinnasest (liiv (k≥0,5m/24h)) paigaldamine ja tihendamine H=50sm (+materjal ja vedu karjäärist) </t>
  </si>
  <si>
    <t>Mahasõidukoht M8 muldkeha ja katendi ehitamine koos tihendamisega (L=30 m, L=50, R=15 m) Liivaaugu - Esko tee</t>
  </si>
  <si>
    <t>Muldkeha ehitamine (pk.6-7 h-30cm) juurdeveetavast pinnasest (liiv (k≥0,5m/24h)) paigaldamine ja tihendamine (+materjal ja vedu karjäärist)</t>
  </si>
  <si>
    <t>T kujulise tagasipööramise koha (TP-T) muldkeha ja katendi ehitamine koos tihendamisega</t>
  </si>
  <si>
    <t>Muldkeha ehitamine (pk.6A augu täitmine) juurdeveetavast pinnasest (liiv (k≥0,5m/24h)) paigaldamine ja tihendamine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</si>
</sst>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i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3" fontId="2" fillId="24" borderId="14" xfId="0" applyNumberFormat="1" applyFont="1" applyFill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0" fontId="29" fillId="0" borderId="14" xfId="51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0" fontId="24" fillId="0" borderId="14" xfId="74" applyFont="1" applyBorder="1" applyAlignment="1">
      <alignment horizontal="left" vertical="center" wrapText="1"/>
    </xf>
    <xf numFmtId="0" fontId="31" fillId="0" borderId="14" xfId="0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0" fontId="24" fillId="0" borderId="14" xfId="0" applyFont="1" applyBorder="1" applyAlignment="1">
      <alignment horizontal="left" vertical="center" wrapText="1"/>
    </xf>
    <xf numFmtId="0" fontId="35" fillId="0" borderId="14" xfId="0" applyFont="1" applyBorder="1" applyAlignment="1">
      <alignment horizontal="right" vertical="center"/>
    </xf>
    <xf numFmtId="0" fontId="34" fillId="0" borderId="14" xfId="0" applyFont="1" applyBorder="1" applyAlignment="1">
      <alignment horizontal="right" vertical="center"/>
    </xf>
    <xf numFmtId="2" fontId="24" fillId="0" borderId="14" xfId="0" applyNumberFormat="1" applyFont="1" applyBorder="1" applyAlignment="1">
      <alignment horizontal="right" vertical="center"/>
    </xf>
    <xf numFmtId="1" fontId="24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 wrapText="1"/>
    </xf>
    <xf numFmtId="3" fontId="24" fillId="0" borderId="14" xfId="0" applyNumberFormat="1" applyFont="1" applyBorder="1" applyAlignment="1">
      <alignment horizontal="right" vertical="center"/>
    </xf>
    <xf numFmtId="0" fontId="35" fillId="0" borderId="14" xfId="0" applyFont="1" applyBorder="1" applyAlignment="1">
      <alignment horizontal="center" vertical="center" wrapText="1"/>
    </xf>
    <xf numFmtId="0" fontId="34" fillId="0" borderId="14" xfId="0" applyFont="1" applyBorder="1" applyAlignment="1">
      <alignment vertical="center" wrapText="1"/>
    </xf>
    <xf numFmtId="0" fontId="2" fillId="0" borderId="14" xfId="51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254"/>
  <sheetViews>
    <sheetView tabSelected="1" topLeftCell="A227" workbookViewId="0">
      <selection activeCell="B59" sqref="B5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59.4" customHeight="1" x14ac:dyDescent="0.25">
      <c r="A1" s="85" t="s">
        <v>56</v>
      </c>
      <c r="B1" s="86"/>
      <c r="C1" s="86"/>
      <c r="D1" s="86"/>
      <c r="E1" s="86"/>
      <c r="F1" s="86"/>
    </row>
    <row r="2" spans="1:37" s="15" customFormat="1" ht="12.75" customHeight="1" x14ac:dyDescent="0.25">
      <c r="A2" s="3"/>
      <c r="B2" s="6"/>
      <c r="C2" s="3"/>
      <c r="D2" s="9"/>
      <c r="E2" s="7"/>
      <c r="F2" s="7"/>
    </row>
    <row r="3" spans="1:37" s="15" customFormat="1" ht="15" x14ac:dyDescent="0.25">
      <c r="A3" s="5" t="s">
        <v>12</v>
      </c>
      <c r="B3" s="6"/>
      <c r="C3" s="3"/>
      <c r="D3" s="9"/>
      <c r="E3" s="7"/>
      <c r="F3" s="7"/>
    </row>
    <row r="4" spans="1:37" ht="10.8" thickBot="1" x14ac:dyDescent="0.3"/>
    <row r="5" spans="1:37" s="4" customFormat="1" ht="12.75" customHeight="1" x14ac:dyDescent="0.25">
      <c r="A5" s="87" t="s">
        <v>2</v>
      </c>
      <c r="B5" s="90" t="s">
        <v>0</v>
      </c>
      <c r="C5" s="90" t="s">
        <v>3</v>
      </c>
      <c r="D5" s="90" t="s">
        <v>4</v>
      </c>
      <c r="E5" s="93" t="s">
        <v>5</v>
      </c>
      <c r="F5" s="96" t="s">
        <v>6</v>
      </c>
    </row>
    <row r="6" spans="1:37" s="4" customFormat="1" ht="13.2" x14ac:dyDescent="0.25">
      <c r="A6" s="88"/>
      <c r="B6" s="91"/>
      <c r="C6" s="91"/>
      <c r="D6" s="91"/>
      <c r="E6" s="94"/>
      <c r="F6" s="97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3">
      <c r="A7" s="89"/>
      <c r="B7" s="92"/>
      <c r="C7" s="92"/>
      <c r="D7" s="13" t="s">
        <v>58</v>
      </c>
      <c r="E7" s="95"/>
      <c r="F7" s="98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5">
      <c r="A8" s="76" t="s">
        <v>57</v>
      </c>
      <c r="B8" s="77"/>
      <c r="C8" s="77"/>
      <c r="D8" s="77"/>
      <c r="E8" s="77"/>
      <c r="F8" s="78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0.8" customHeight="1" x14ac:dyDescent="0.25">
      <c r="A9" s="12">
        <v>1</v>
      </c>
      <c r="B9" s="34" t="s">
        <v>30</v>
      </c>
      <c r="C9" s="32" t="s">
        <v>27</v>
      </c>
      <c r="D9" s="37">
        <v>20</v>
      </c>
      <c r="E9" s="35"/>
      <c r="F9" s="11">
        <f t="shared" ref="F9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21.6" customHeight="1" x14ac:dyDescent="0.25">
      <c r="A10" s="12">
        <v>2</v>
      </c>
      <c r="B10" s="38" t="s">
        <v>76</v>
      </c>
      <c r="C10" s="48" t="s">
        <v>17</v>
      </c>
      <c r="D10" s="54">
        <v>21.35</v>
      </c>
      <c r="E10" s="35"/>
      <c r="F10" s="11">
        <f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8" customHeight="1" x14ac:dyDescent="0.25">
      <c r="A11" s="12">
        <v>3</v>
      </c>
      <c r="B11" s="19" t="s">
        <v>110</v>
      </c>
      <c r="C11" s="48" t="s">
        <v>46</v>
      </c>
      <c r="D11" s="24">
        <v>1880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8" customHeight="1" x14ac:dyDescent="0.25">
      <c r="A12" s="12">
        <v>4</v>
      </c>
      <c r="B12" s="51" t="s">
        <v>111</v>
      </c>
      <c r="C12" s="48" t="s">
        <v>46</v>
      </c>
      <c r="D12" s="24">
        <v>1128</v>
      </c>
      <c r="E12" s="35"/>
      <c r="F12" s="11">
        <f t="shared" ref="F12:F17" si="1"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8" customHeight="1" x14ac:dyDescent="0.25">
      <c r="A13" s="12">
        <v>5</v>
      </c>
      <c r="B13" s="51" t="s">
        <v>77</v>
      </c>
      <c r="C13" s="48" t="s">
        <v>10</v>
      </c>
      <c r="D13" s="55">
        <v>5</v>
      </c>
      <c r="E13" s="35"/>
      <c r="F13" s="11">
        <f t="shared" si="1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10.8" customHeight="1" x14ac:dyDescent="0.25">
      <c r="A14" s="12">
        <v>6</v>
      </c>
      <c r="B14" s="51" t="s">
        <v>48</v>
      </c>
      <c r="C14" s="48" t="s">
        <v>11</v>
      </c>
      <c r="D14" s="58">
        <v>4183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8" customHeight="1" x14ac:dyDescent="0.25">
      <c r="A15" s="12">
        <v>7</v>
      </c>
      <c r="B15" s="51" t="s">
        <v>104</v>
      </c>
      <c r="C15" s="48" t="s">
        <v>11</v>
      </c>
      <c r="D15" s="58">
        <v>2271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8" customHeight="1" x14ac:dyDescent="0.25">
      <c r="A16" s="12">
        <v>8</v>
      </c>
      <c r="B16" s="51" t="s">
        <v>49</v>
      </c>
      <c r="C16" s="48" t="s">
        <v>11</v>
      </c>
      <c r="D16" s="58">
        <v>12120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8" customHeight="1" x14ac:dyDescent="0.25">
      <c r="A17" s="12">
        <v>9</v>
      </c>
      <c r="B17" s="51" t="s">
        <v>52</v>
      </c>
      <c r="C17" s="48" t="s">
        <v>11</v>
      </c>
      <c r="D17" s="58">
        <v>991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8" customHeight="1" x14ac:dyDescent="0.25">
      <c r="A18" s="12">
        <v>10</v>
      </c>
      <c r="B18" s="51" t="s">
        <v>39</v>
      </c>
      <c r="C18" s="48" t="s">
        <v>11</v>
      </c>
      <c r="D18" s="58">
        <v>19565</v>
      </c>
      <c r="E18" s="35"/>
      <c r="F18" s="11">
        <f t="shared" ref="F18:F24" si="2"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8" customHeight="1" x14ac:dyDescent="0.25">
      <c r="A19" s="12">
        <v>11</v>
      </c>
      <c r="B19" s="44" t="s">
        <v>47</v>
      </c>
      <c r="C19" s="48" t="s">
        <v>11</v>
      </c>
      <c r="D19" s="58">
        <v>19565</v>
      </c>
      <c r="E19" s="35"/>
      <c r="F19" s="11">
        <f t="shared" si="2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8" customHeight="1" x14ac:dyDescent="0.25">
      <c r="A20" s="12">
        <v>12</v>
      </c>
      <c r="B20" s="51" t="s">
        <v>78</v>
      </c>
      <c r="C20" s="48" t="s">
        <v>11</v>
      </c>
      <c r="D20" s="58">
        <v>2100</v>
      </c>
      <c r="E20" s="35"/>
      <c r="F20" s="11">
        <f t="shared" si="2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21.6" customHeight="1" x14ac:dyDescent="0.25">
      <c r="A21" s="12">
        <v>13</v>
      </c>
      <c r="B21" s="51" t="s">
        <v>105</v>
      </c>
      <c r="C21" s="48" t="s">
        <v>10</v>
      </c>
      <c r="D21" s="20">
        <v>53</v>
      </c>
      <c r="E21" s="35"/>
      <c r="F21" s="11">
        <f t="shared" si="2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8" customHeight="1" x14ac:dyDescent="0.25">
      <c r="A22" s="12">
        <v>14</v>
      </c>
      <c r="B22" s="38" t="s">
        <v>79</v>
      </c>
      <c r="C22" s="48" t="s">
        <v>11</v>
      </c>
      <c r="D22" s="20">
        <v>94</v>
      </c>
      <c r="E22" s="35"/>
      <c r="F22" s="11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8" customHeight="1" x14ac:dyDescent="0.25">
      <c r="A23" s="12">
        <v>15</v>
      </c>
      <c r="B23" s="38" t="s">
        <v>80</v>
      </c>
      <c r="C23" s="48" t="s">
        <v>11</v>
      </c>
      <c r="D23" s="20">
        <v>110</v>
      </c>
      <c r="E23" s="35"/>
      <c r="F23" s="11">
        <f t="shared" si="2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8" customHeight="1" x14ac:dyDescent="0.25">
      <c r="A24" s="12">
        <v>16</v>
      </c>
      <c r="B24" s="38" t="s">
        <v>81</v>
      </c>
      <c r="C24" s="48" t="s">
        <v>11</v>
      </c>
      <c r="D24" s="20">
        <v>22</v>
      </c>
      <c r="E24" s="35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8" customHeight="1" x14ac:dyDescent="0.25">
      <c r="A25" s="12">
        <v>17</v>
      </c>
      <c r="B25" s="38" t="s">
        <v>82</v>
      </c>
      <c r="C25" s="48" t="s">
        <v>11</v>
      </c>
      <c r="D25" s="20">
        <v>24</v>
      </c>
      <c r="E25" s="35"/>
      <c r="F25" s="11">
        <f t="shared" ref="F25:F40" si="3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21.6" customHeight="1" x14ac:dyDescent="0.25">
      <c r="A26" s="12">
        <v>18</v>
      </c>
      <c r="B26" s="38" t="s">
        <v>83</v>
      </c>
      <c r="C26" s="48" t="s">
        <v>11</v>
      </c>
      <c r="D26" s="20">
        <v>28</v>
      </c>
      <c r="E26" s="35"/>
      <c r="F26" s="11">
        <f t="shared" si="3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21.6" customHeight="1" x14ac:dyDescent="0.25">
      <c r="A27" s="12">
        <v>19</v>
      </c>
      <c r="B27" s="38" t="s">
        <v>106</v>
      </c>
      <c r="C27" s="48" t="s">
        <v>11</v>
      </c>
      <c r="D27" s="20">
        <v>12</v>
      </c>
      <c r="E27" s="35"/>
      <c r="F27" s="11">
        <f t="shared" si="3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8" customHeight="1" x14ac:dyDescent="0.25">
      <c r="A28" s="12">
        <v>20</v>
      </c>
      <c r="B28" s="38" t="s">
        <v>84</v>
      </c>
      <c r="C28" s="48" t="s">
        <v>36</v>
      </c>
      <c r="D28" s="20">
        <v>9</v>
      </c>
      <c r="E28" s="35"/>
      <c r="F28" s="11">
        <f t="shared" si="3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8" customHeight="1" x14ac:dyDescent="0.25">
      <c r="A29" s="12">
        <v>21</v>
      </c>
      <c r="B29" s="38" t="s">
        <v>85</v>
      </c>
      <c r="C29" s="48" t="s">
        <v>36</v>
      </c>
      <c r="D29" s="20">
        <v>7</v>
      </c>
      <c r="E29" s="35"/>
      <c r="F29" s="11">
        <f t="shared" si="3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0.8" customHeight="1" x14ac:dyDescent="0.25">
      <c r="A30" s="12">
        <v>22</v>
      </c>
      <c r="B30" s="38" t="s">
        <v>85</v>
      </c>
      <c r="C30" s="48" t="s">
        <v>36</v>
      </c>
      <c r="D30" s="20">
        <v>4</v>
      </c>
      <c r="E30" s="35"/>
      <c r="F30" s="11">
        <f t="shared" si="3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8" customHeight="1" x14ac:dyDescent="0.25">
      <c r="A31" s="12">
        <v>23</v>
      </c>
      <c r="B31" s="41" t="s">
        <v>107</v>
      </c>
      <c r="C31" s="48" t="s">
        <v>36</v>
      </c>
      <c r="D31" s="20">
        <v>2</v>
      </c>
      <c r="E31" s="35"/>
      <c r="F31" s="11">
        <f t="shared" si="3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10.8" customHeight="1" x14ac:dyDescent="0.25">
      <c r="A32" s="12">
        <v>24</v>
      </c>
      <c r="B32" s="41" t="s">
        <v>86</v>
      </c>
      <c r="C32" s="48" t="s">
        <v>36</v>
      </c>
      <c r="D32" s="20">
        <v>1</v>
      </c>
      <c r="E32" s="35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10.8" customHeight="1" x14ac:dyDescent="0.25">
      <c r="A33" s="12">
        <v>25</v>
      </c>
      <c r="B33" s="38" t="s">
        <v>87</v>
      </c>
      <c r="C33" s="48" t="s">
        <v>36</v>
      </c>
      <c r="D33" s="20">
        <v>1</v>
      </c>
      <c r="E33" s="35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0.8" customHeight="1" x14ac:dyDescent="0.25">
      <c r="A34" s="12">
        <v>26</v>
      </c>
      <c r="B34" s="38" t="s">
        <v>88</v>
      </c>
      <c r="C34" s="48" t="s">
        <v>36</v>
      </c>
      <c r="D34" s="20">
        <v>2</v>
      </c>
      <c r="E34" s="35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8" customHeight="1" x14ac:dyDescent="0.25">
      <c r="A35" s="12">
        <v>27</v>
      </c>
      <c r="B35" s="38" t="s">
        <v>89</v>
      </c>
      <c r="C35" s="48" t="s">
        <v>36</v>
      </c>
      <c r="D35" s="20">
        <v>1</v>
      </c>
      <c r="E35" s="35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0.8" customHeight="1" x14ac:dyDescent="0.25">
      <c r="A36" s="12">
        <v>28</v>
      </c>
      <c r="B36" s="19" t="s">
        <v>108</v>
      </c>
      <c r="C36" s="48" t="s">
        <v>10</v>
      </c>
      <c r="D36" s="20">
        <v>1</v>
      </c>
      <c r="E36" s="35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10.8" customHeight="1" x14ac:dyDescent="0.25">
      <c r="A37" s="12">
        <v>29</v>
      </c>
      <c r="B37" s="19" t="s">
        <v>109</v>
      </c>
      <c r="C37" s="48" t="s">
        <v>10</v>
      </c>
      <c r="D37" s="20">
        <v>9</v>
      </c>
      <c r="E37" s="35"/>
      <c r="F37" s="11">
        <f t="shared" si="3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s="4" customFormat="1" ht="21.6" customHeight="1" x14ac:dyDescent="0.25">
      <c r="A38" s="12">
        <v>30</v>
      </c>
      <c r="B38" s="45" t="s">
        <v>53</v>
      </c>
      <c r="C38" s="48" t="s">
        <v>46</v>
      </c>
      <c r="D38" s="20">
        <v>75</v>
      </c>
      <c r="E38" s="35"/>
      <c r="F38" s="11">
        <f t="shared" si="3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s="4" customFormat="1" ht="10.8" customHeight="1" x14ac:dyDescent="0.25">
      <c r="A39" s="12">
        <v>31</v>
      </c>
      <c r="B39" s="38" t="s">
        <v>90</v>
      </c>
      <c r="C39" s="48" t="s">
        <v>10</v>
      </c>
      <c r="D39" s="20">
        <v>2</v>
      </c>
      <c r="E39" s="35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4" customFormat="1" ht="10.8" customHeight="1" x14ac:dyDescent="0.25">
      <c r="A40" s="12">
        <v>32</v>
      </c>
      <c r="B40" s="38" t="s">
        <v>91</v>
      </c>
      <c r="C40" s="48" t="s">
        <v>11</v>
      </c>
      <c r="D40" s="20">
        <v>72</v>
      </c>
      <c r="E40" s="35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10.8" customHeight="1" x14ac:dyDescent="0.25">
      <c r="A41" s="12">
        <v>33</v>
      </c>
      <c r="B41" s="38" t="s">
        <v>92</v>
      </c>
      <c r="C41" s="48" t="s">
        <v>11</v>
      </c>
      <c r="D41" s="20">
        <v>18</v>
      </c>
      <c r="E41" s="35"/>
      <c r="F41" s="11">
        <f t="shared" ref="F41:F48" si="4"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0.8" customHeight="1" x14ac:dyDescent="0.25">
      <c r="A42" s="12">
        <v>34</v>
      </c>
      <c r="B42" s="38" t="s">
        <v>93</v>
      </c>
      <c r="C42" s="48" t="s">
        <v>11</v>
      </c>
      <c r="D42" s="20">
        <v>28</v>
      </c>
      <c r="E42" s="35"/>
      <c r="F42" s="11">
        <f t="shared" si="4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10.8" customHeight="1" x14ac:dyDescent="0.25">
      <c r="A43" s="12">
        <v>35</v>
      </c>
      <c r="B43" s="38" t="s">
        <v>44</v>
      </c>
      <c r="C43" s="48" t="s">
        <v>46</v>
      </c>
      <c r="D43" s="20">
        <v>6.3</v>
      </c>
      <c r="E43" s="35"/>
      <c r="F43" s="11">
        <f t="shared" si="4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21.6" customHeight="1" x14ac:dyDescent="0.25">
      <c r="A44" s="12">
        <v>36</v>
      </c>
      <c r="B44" s="46" t="s">
        <v>119</v>
      </c>
      <c r="C44" s="48" t="s">
        <v>10</v>
      </c>
      <c r="D44" s="20">
        <v>1</v>
      </c>
      <c r="E44" s="35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21.6" customHeight="1" x14ac:dyDescent="0.25">
      <c r="A45" s="12">
        <v>37</v>
      </c>
      <c r="B45" s="42" t="s">
        <v>118</v>
      </c>
      <c r="C45" s="48" t="s">
        <v>46</v>
      </c>
      <c r="D45" s="20">
        <v>78</v>
      </c>
      <c r="E45" s="35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21.6" customHeight="1" x14ac:dyDescent="0.25">
      <c r="A46" s="12">
        <v>38</v>
      </c>
      <c r="B46" s="43" t="s">
        <v>43</v>
      </c>
      <c r="C46" s="48" t="s">
        <v>45</v>
      </c>
      <c r="D46" s="56">
        <v>337</v>
      </c>
      <c r="E46" s="35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10.8" customHeight="1" x14ac:dyDescent="0.25">
      <c r="A47" s="12">
        <v>39</v>
      </c>
      <c r="B47" s="42" t="s">
        <v>117</v>
      </c>
      <c r="C47" s="48" t="s">
        <v>46</v>
      </c>
      <c r="D47" s="55">
        <v>76</v>
      </c>
      <c r="E47" s="35"/>
      <c r="F47" s="11">
        <f t="shared" si="4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4" customFormat="1" ht="10.8" customHeight="1" x14ac:dyDescent="0.25">
      <c r="A48" s="12">
        <v>40</v>
      </c>
      <c r="B48" s="43" t="s">
        <v>54</v>
      </c>
      <c r="C48" s="48" t="s">
        <v>46</v>
      </c>
      <c r="D48" s="55">
        <v>35</v>
      </c>
      <c r="E48" s="35"/>
      <c r="F48" s="11">
        <f t="shared" si="4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12.6" customHeight="1" x14ac:dyDescent="0.25">
      <c r="A49" s="79" t="s">
        <v>13</v>
      </c>
      <c r="B49" s="80"/>
      <c r="C49" s="80"/>
      <c r="D49" s="80"/>
      <c r="E49" s="80"/>
      <c r="F49" s="81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37" s="4" customFormat="1" ht="10.8" customHeight="1" x14ac:dyDescent="0.25">
      <c r="A50" s="12">
        <v>41</v>
      </c>
      <c r="B50" s="18" t="s">
        <v>14</v>
      </c>
      <c r="C50" s="14" t="s">
        <v>10</v>
      </c>
      <c r="D50" s="16">
        <v>8</v>
      </c>
      <c r="E50" s="17"/>
      <c r="F50" s="11">
        <f t="shared" ref="F50:F52" si="5"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37" s="4" customFormat="1" ht="21.6" customHeight="1" x14ac:dyDescent="0.25">
      <c r="A51" s="12">
        <v>42</v>
      </c>
      <c r="B51" s="18" t="s">
        <v>40</v>
      </c>
      <c r="C51" s="14" t="s">
        <v>10</v>
      </c>
      <c r="D51" s="16">
        <v>1</v>
      </c>
      <c r="E51" s="17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37" s="4" customFormat="1" ht="32.4" customHeight="1" x14ac:dyDescent="0.25">
      <c r="A52" s="12">
        <v>43</v>
      </c>
      <c r="B52" s="18" t="s">
        <v>15</v>
      </c>
      <c r="C52" s="14" t="s">
        <v>16</v>
      </c>
      <c r="D52" s="16">
        <v>1</v>
      </c>
      <c r="E52" s="17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37" s="4" customFormat="1" ht="12.6" customHeight="1" thickBot="1" x14ac:dyDescent="0.3">
      <c r="A53" s="82" t="s">
        <v>59</v>
      </c>
      <c r="B53" s="83"/>
      <c r="C53" s="83"/>
      <c r="D53" s="83"/>
      <c r="E53" s="84"/>
      <c r="F53" s="36">
        <f>SUM(F9:F52)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12.6" customHeight="1" x14ac:dyDescent="0.25">
      <c r="A54" s="62" t="s">
        <v>60</v>
      </c>
      <c r="B54" s="63"/>
      <c r="C54" s="63"/>
      <c r="D54" s="63"/>
      <c r="E54" s="63"/>
      <c r="F54" s="64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21.6" customHeight="1" x14ac:dyDescent="0.25">
      <c r="A55" s="12">
        <v>44</v>
      </c>
      <c r="B55" s="38" t="s">
        <v>76</v>
      </c>
      <c r="C55" s="48" t="s">
        <v>17</v>
      </c>
      <c r="D55" s="54">
        <v>0.36</v>
      </c>
      <c r="E55" s="10"/>
      <c r="F55" s="11">
        <f t="shared" ref="F55:F60" si="6"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s="4" customFormat="1" ht="21.6" customHeight="1" x14ac:dyDescent="0.25">
      <c r="A56" s="12">
        <v>45</v>
      </c>
      <c r="B56" s="51" t="s">
        <v>37</v>
      </c>
      <c r="C56" s="48" t="s">
        <v>11</v>
      </c>
      <c r="D56" s="58">
        <v>621</v>
      </c>
      <c r="E56" s="10"/>
      <c r="F56" s="11">
        <f t="shared" si="6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s="4" customFormat="1" ht="10.8" customHeight="1" x14ac:dyDescent="0.25">
      <c r="A57" s="12">
        <v>46</v>
      </c>
      <c r="B57" s="51" t="s">
        <v>38</v>
      </c>
      <c r="C57" s="48" t="s">
        <v>10</v>
      </c>
      <c r="D57" s="58">
        <v>7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s="4" customFormat="1" ht="21.6" customHeight="1" x14ac:dyDescent="0.25">
      <c r="A58" s="12">
        <v>47</v>
      </c>
      <c r="B58" s="41" t="s">
        <v>112</v>
      </c>
      <c r="C58" s="48" t="s">
        <v>45</v>
      </c>
      <c r="D58" s="58">
        <v>3726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s="4" customFormat="1" ht="21.6" customHeight="1" x14ac:dyDescent="0.25">
      <c r="A59" s="12">
        <v>48</v>
      </c>
      <c r="B59" s="41" t="s">
        <v>120</v>
      </c>
      <c r="C59" s="48" t="s">
        <v>46</v>
      </c>
      <c r="D59" s="58">
        <v>185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21.6" customHeight="1" x14ac:dyDescent="0.25">
      <c r="A60" s="12">
        <v>49</v>
      </c>
      <c r="B60" s="41" t="s">
        <v>41</v>
      </c>
      <c r="C60" s="48" t="s">
        <v>45</v>
      </c>
      <c r="D60" s="58">
        <v>2955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21.6" customHeight="1" x14ac:dyDescent="0.25">
      <c r="A61" s="12">
        <v>50</v>
      </c>
      <c r="B61" s="40" t="s">
        <v>115</v>
      </c>
      <c r="C61" s="48" t="s">
        <v>46</v>
      </c>
      <c r="D61" s="58">
        <v>603</v>
      </c>
      <c r="E61" s="10"/>
      <c r="F61" s="11">
        <f t="shared" ref="F61:F76" si="7"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21.6" customHeight="1" x14ac:dyDescent="0.25">
      <c r="A62" s="12">
        <v>51</v>
      </c>
      <c r="B62" s="18" t="s">
        <v>42</v>
      </c>
      <c r="C62" s="48" t="s">
        <v>46</v>
      </c>
      <c r="D62" s="58">
        <v>278</v>
      </c>
      <c r="E62" s="10"/>
      <c r="F62" s="11">
        <f t="shared" si="7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21.6" customHeight="1" x14ac:dyDescent="0.25">
      <c r="A63" s="12">
        <v>52</v>
      </c>
      <c r="B63" s="46" t="s">
        <v>97</v>
      </c>
      <c r="C63" s="48" t="s">
        <v>10</v>
      </c>
      <c r="D63" s="20">
        <v>1</v>
      </c>
      <c r="E63" s="10"/>
      <c r="F63" s="11">
        <f t="shared" si="7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21.6" customHeight="1" x14ac:dyDescent="0.25">
      <c r="A64" s="12">
        <v>53</v>
      </c>
      <c r="B64" s="43" t="s">
        <v>43</v>
      </c>
      <c r="C64" s="48" t="s">
        <v>45</v>
      </c>
      <c r="D64" s="55">
        <v>135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40" s="4" customFormat="1" ht="10.8" customHeight="1" x14ac:dyDescent="0.25">
      <c r="A65" s="12">
        <v>54</v>
      </c>
      <c r="B65" s="42" t="s">
        <v>55</v>
      </c>
      <c r="C65" s="48" t="s">
        <v>46</v>
      </c>
      <c r="D65" s="55">
        <v>31</v>
      </c>
      <c r="E65" s="39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40" s="4" customFormat="1" ht="10.8" customHeight="1" x14ac:dyDescent="0.25">
      <c r="A66" s="12">
        <v>55</v>
      </c>
      <c r="B66" s="43" t="s">
        <v>54</v>
      </c>
      <c r="C66" s="48" t="s">
        <v>46</v>
      </c>
      <c r="D66" s="55">
        <v>14</v>
      </c>
      <c r="E66" s="39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40" s="4" customFormat="1" ht="21.6" customHeight="1" x14ac:dyDescent="0.25">
      <c r="A67" s="12">
        <v>56</v>
      </c>
      <c r="B67" s="46" t="s">
        <v>98</v>
      </c>
      <c r="C67" s="48" t="s">
        <v>10</v>
      </c>
      <c r="D67" s="20">
        <v>2</v>
      </c>
      <c r="E67" s="39"/>
      <c r="F67" s="11">
        <f t="shared" si="7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40" s="4" customFormat="1" ht="21.6" customHeight="1" x14ac:dyDescent="0.25">
      <c r="A68" s="12">
        <v>57</v>
      </c>
      <c r="B68" s="43" t="s">
        <v>43</v>
      </c>
      <c r="C68" s="48" t="s">
        <v>45</v>
      </c>
      <c r="D68" s="20">
        <v>200</v>
      </c>
      <c r="E68" s="10"/>
      <c r="F68" s="11">
        <f t="shared" si="7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40" s="4" customFormat="1" ht="10.8" customHeight="1" x14ac:dyDescent="0.25">
      <c r="A69" s="12">
        <v>58</v>
      </c>
      <c r="B69" s="42" t="s">
        <v>117</v>
      </c>
      <c r="C69" s="48" t="s">
        <v>46</v>
      </c>
      <c r="D69" s="55">
        <v>45</v>
      </c>
      <c r="E69" s="10"/>
      <c r="F69" s="11">
        <f t="shared" si="7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</row>
    <row r="70" spans="1:40" s="4" customFormat="1" ht="10.8" customHeight="1" x14ac:dyDescent="0.25">
      <c r="A70" s="12">
        <v>59</v>
      </c>
      <c r="B70" s="43" t="s">
        <v>54</v>
      </c>
      <c r="C70" s="48" t="s">
        <v>46</v>
      </c>
      <c r="D70" s="55">
        <v>21</v>
      </c>
      <c r="E70" s="10"/>
      <c r="F70" s="11">
        <f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40" s="4" customFormat="1" ht="21.6" customHeight="1" x14ac:dyDescent="0.25">
      <c r="A71" s="12">
        <v>60</v>
      </c>
      <c r="B71" s="46" t="s">
        <v>99</v>
      </c>
      <c r="C71" s="48" t="s">
        <v>10</v>
      </c>
      <c r="D71" s="55">
        <v>3</v>
      </c>
      <c r="E71" s="10"/>
      <c r="F71" s="11">
        <f t="shared" si="7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40" s="4" customFormat="1" ht="21.6" customHeight="1" x14ac:dyDescent="0.25">
      <c r="A72" s="12">
        <v>61</v>
      </c>
      <c r="B72" s="43" t="s">
        <v>43</v>
      </c>
      <c r="C72" s="48" t="s">
        <v>45</v>
      </c>
      <c r="D72" s="55">
        <v>120</v>
      </c>
      <c r="E72" s="10"/>
      <c r="F72" s="11">
        <f t="shared" si="7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40" s="4" customFormat="1" ht="10.8" customHeight="1" x14ac:dyDescent="0.25">
      <c r="A73" s="12">
        <v>62</v>
      </c>
      <c r="B73" s="42" t="s">
        <v>55</v>
      </c>
      <c r="C73" s="48" t="s">
        <v>46</v>
      </c>
      <c r="D73" s="55">
        <v>27</v>
      </c>
      <c r="E73" s="10"/>
      <c r="F73" s="11">
        <f t="shared" si="7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40" s="4" customFormat="1" ht="10.8" customHeight="1" x14ac:dyDescent="0.25">
      <c r="A74" s="12">
        <v>63</v>
      </c>
      <c r="B74" s="43" t="s">
        <v>54</v>
      </c>
      <c r="C74" s="48" t="s">
        <v>46</v>
      </c>
      <c r="D74" s="55">
        <v>13</v>
      </c>
      <c r="E74" s="10"/>
      <c r="F74" s="11">
        <f t="shared" si="7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40" s="4" customFormat="1" ht="21.6" customHeight="1" x14ac:dyDescent="0.25">
      <c r="A75" s="12">
        <v>64</v>
      </c>
      <c r="B75" s="46" t="s">
        <v>100</v>
      </c>
      <c r="C75" s="48" t="s">
        <v>10</v>
      </c>
      <c r="D75" s="20">
        <v>1</v>
      </c>
      <c r="E75" s="10"/>
      <c r="F75" s="11">
        <f t="shared" si="7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40" s="4" customFormat="1" ht="21.6" customHeight="1" x14ac:dyDescent="0.25">
      <c r="A76" s="12">
        <v>65</v>
      </c>
      <c r="B76" s="42" t="s">
        <v>118</v>
      </c>
      <c r="C76" s="48" t="s">
        <v>46</v>
      </c>
      <c r="D76" s="55">
        <v>78</v>
      </c>
      <c r="E76" s="10"/>
      <c r="F76" s="11">
        <f t="shared" si="7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40" s="4" customFormat="1" ht="21.6" customHeight="1" x14ac:dyDescent="0.25">
      <c r="A77" s="12">
        <v>66</v>
      </c>
      <c r="B77" s="43" t="s">
        <v>43</v>
      </c>
      <c r="C77" s="48" t="s">
        <v>45</v>
      </c>
      <c r="D77" s="20">
        <v>260</v>
      </c>
      <c r="E77" s="10"/>
      <c r="F77" s="11">
        <f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40" s="4" customFormat="1" ht="10.8" customHeight="1" x14ac:dyDescent="0.25">
      <c r="A78" s="12">
        <v>67</v>
      </c>
      <c r="B78" s="42" t="s">
        <v>117</v>
      </c>
      <c r="C78" s="48" t="s">
        <v>46</v>
      </c>
      <c r="D78" s="55">
        <v>59</v>
      </c>
      <c r="E78" s="10"/>
      <c r="F78" s="11">
        <f t="shared" ref="F78:F79" si="8">SUM(D78*E78)</f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40" s="4" customFormat="1" ht="10.8" customHeight="1" x14ac:dyDescent="0.25">
      <c r="A79" s="12">
        <v>68</v>
      </c>
      <c r="B79" s="43" t="s">
        <v>54</v>
      </c>
      <c r="C79" s="48" t="s">
        <v>46</v>
      </c>
      <c r="D79" s="55">
        <v>27</v>
      </c>
      <c r="E79" s="10"/>
      <c r="F79" s="11">
        <f t="shared" si="8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40" s="21" customFormat="1" ht="21.6" customHeight="1" x14ac:dyDescent="0.25">
      <c r="A80" s="12">
        <v>69</v>
      </c>
      <c r="B80" s="19" t="s">
        <v>18</v>
      </c>
      <c r="C80" s="23" t="s">
        <v>19</v>
      </c>
      <c r="D80" s="20">
        <v>2</v>
      </c>
      <c r="E80" s="10"/>
      <c r="F80" s="11">
        <f t="shared" ref="F80" si="9">SUM(D80*E80)</f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</row>
    <row r="81" spans="1:37" s="4" customFormat="1" ht="21.6" customHeight="1" x14ac:dyDescent="0.25">
      <c r="A81" s="12">
        <v>70</v>
      </c>
      <c r="B81" s="22" t="s">
        <v>26</v>
      </c>
      <c r="C81" s="23" t="s">
        <v>19</v>
      </c>
      <c r="D81" s="24">
        <v>2</v>
      </c>
      <c r="E81" s="10"/>
      <c r="F81" s="11">
        <f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37" s="4" customFormat="1" ht="10.8" customHeight="1" x14ac:dyDescent="0.25">
      <c r="A82" s="12">
        <v>71</v>
      </c>
      <c r="B82" s="22" t="s">
        <v>20</v>
      </c>
      <c r="C82" s="23" t="s">
        <v>19</v>
      </c>
      <c r="D82" s="24">
        <v>2</v>
      </c>
      <c r="E82" s="10"/>
      <c r="F82" s="11">
        <f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37" s="26" customFormat="1" ht="12.6" customHeight="1" x14ac:dyDescent="0.25">
      <c r="A83" s="62" t="s">
        <v>13</v>
      </c>
      <c r="B83" s="63"/>
      <c r="C83" s="63"/>
      <c r="D83" s="63"/>
      <c r="E83" s="63"/>
      <c r="F83" s="64"/>
      <c r="G83" s="25"/>
    </row>
    <row r="84" spans="1:37" s="26" customFormat="1" ht="10.8" customHeight="1" x14ac:dyDescent="0.25">
      <c r="A84" s="12">
        <v>72</v>
      </c>
      <c r="B84" s="19" t="s">
        <v>21</v>
      </c>
      <c r="C84" s="27" t="s">
        <v>16</v>
      </c>
      <c r="D84" s="28">
        <v>2</v>
      </c>
      <c r="E84" s="29"/>
      <c r="F84" s="11">
        <f t="shared" ref="F84:F85" si="10">SUM(D84*E84)</f>
        <v>0</v>
      </c>
      <c r="G84" s="25"/>
    </row>
    <row r="85" spans="1:37" s="26" customFormat="1" ht="10.8" customHeight="1" x14ac:dyDescent="0.25">
      <c r="A85" s="12">
        <v>73</v>
      </c>
      <c r="B85" s="19" t="s">
        <v>22</v>
      </c>
      <c r="C85" s="27" t="s">
        <v>17</v>
      </c>
      <c r="D85" s="30">
        <v>0.25</v>
      </c>
      <c r="E85" s="29"/>
      <c r="F85" s="11">
        <f t="shared" si="10"/>
        <v>0</v>
      </c>
      <c r="G85" s="25"/>
    </row>
    <row r="86" spans="1:37" s="4" customFormat="1" ht="12.6" customHeight="1" thickBot="1" x14ac:dyDescent="0.3">
      <c r="A86" s="65" t="s">
        <v>61</v>
      </c>
      <c r="B86" s="66"/>
      <c r="C86" s="66"/>
      <c r="D86" s="66"/>
      <c r="E86" s="67"/>
      <c r="F86" s="31">
        <f>SUM(F55:F85)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37" s="4" customFormat="1" ht="12.6" customHeight="1" x14ac:dyDescent="0.25">
      <c r="A87" s="62" t="s">
        <v>62</v>
      </c>
      <c r="B87" s="63"/>
      <c r="C87" s="63"/>
      <c r="D87" s="63"/>
      <c r="E87" s="63"/>
      <c r="F87" s="64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37" s="4" customFormat="1" ht="21.6" customHeight="1" x14ac:dyDescent="0.25">
      <c r="A88" s="12">
        <v>74</v>
      </c>
      <c r="B88" s="38" t="s">
        <v>76</v>
      </c>
      <c r="C88" s="48" t="s">
        <v>17</v>
      </c>
      <c r="D88" s="54">
        <v>3.12</v>
      </c>
      <c r="E88" s="10"/>
      <c r="F88" s="11">
        <f t="shared" ref="F88:F96" si="11">SUM(D88*E88)</f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37" s="4" customFormat="1" ht="10.8" customHeight="1" x14ac:dyDescent="0.25">
      <c r="A89" s="12">
        <v>75</v>
      </c>
      <c r="B89" s="51" t="s">
        <v>50</v>
      </c>
      <c r="C89" s="48" t="s">
        <v>11</v>
      </c>
      <c r="D89" s="58">
        <v>1794</v>
      </c>
      <c r="E89" s="10"/>
      <c r="F89" s="11">
        <f t="shared" si="11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37" s="4" customFormat="1" ht="10.8" customHeight="1" x14ac:dyDescent="0.25">
      <c r="A90" s="12">
        <v>76</v>
      </c>
      <c r="B90" s="51" t="s">
        <v>102</v>
      </c>
      <c r="C90" s="48" t="s">
        <v>11</v>
      </c>
      <c r="D90" s="58">
        <v>3735</v>
      </c>
      <c r="E90" s="10"/>
      <c r="F90" s="11">
        <f t="shared" si="11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37" s="4" customFormat="1" ht="10.8" customHeight="1" x14ac:dyDescent="0.25">
      <c r="A91" s="12">
        <v>77</v>
      </c>
      <c r="B91" s="51" t="s">
        <v>103</v>
      </c>
      <c r="C91" s="48" t="s">
        <v>11</v>
      </c>
      <c r="D91" s="58">
        <v>549</v>
      </c>
      <c r="E91" s="10"/>
      <c r="F91" s="11">
        <f t="shared" si="11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37" s="4" customFormat="1" ht="10.8" customHeight="1" x14ac:dyDescent="0.25">
      <c r="A92" s="12">
        <v>78</v>
      </c>
      <c r="B92" s="51" t="s">
        <v>39</v>
      </c>
      <c r="C92" s="48" t="s">
        <v>11</v>
      </c>
      <c r="D92" s="58">
        <v>6078</v>
      </c>
      <c r="E92" s="10"/>
      <c r="F92" s="11">
        <f t="shared" si="11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37" s="4" customFormat="1" ht="10.8" customHeight="1" x14ac:dyDescent="0.25">
      <c r="A93" s="12">
        <v>79</v>
      </c>
      <c r="B93" s="44" t="s">
        <v>47</v>
      </c>
      <c r="C93" s="48" t="s">
        <v>11</v>
      </c>
      <c r="D93" s="58">
        <v>6078</v>
      </c>
      <c r="E93" s="10"/>
      <c r="F93" s="11">
        <f t="shared" si="11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37" s="4" customFormat="1" ht="10.8" customHeight="1" x14ac:dyDescent="0.25">
      <c r="A94" s="12">
        <v>80</v>
      </c>
      <c r="B94" s="38" t="s">
        <v>79</v>
      </c>
      <c r="C94" s="48" t="s">
        <v>11</v>
      </c>
      <c r="D94" s="20">
        <v>128</v>
      </c>
      <c r="E94" s="10"/>
      <c r="F94" s="11">
        <f t="shared" si="11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37" s="4" customFormat="1" ht="10.8" customHeight="1" x14ac:dyDescent="0.25">
      <c r="A95" s="12">
        <v>81</v>
      </c>
      <c r="B95" s="38" t="s">
        <v>80</v>
      </c>
      <c r="C95" s="48" t="s">
        <v>11</v>
      </c>
      <c r="D95" s="20">
        <v>79</v>
      </c>
      <c r="E95" s="10"/>
      <c r="F95" s="11">
        <f t="shared" si="11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37" s="4" customFormat="1" ht="10.8" customHeight="1" x14ac:dyDescent="0.25">
      <c r="A96" s="12">
        <v>82</v>
      </c>
      <c r="B96" s="38" t="s">
        <v>84</v>
      </c>
      <c r="C96" s="48" t="s">
        <v>36</v>
      </c>
      <c r="D96" s="20">
        <v>13</v>
      </c>
      <c r="E96" s="10"/>
      <c r="F96" s="11">
        <f t="shared" si="11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37" s="4" customFormat="1" ht="10.8" customHeight="1" x14ac:dyDescent="0.25">
      <c r="A97" s="12">
        <v>83</v>
      </c>
      <c r="B97" s="38" t="s">
        <v>85</v>
      </c>
      <c r="C97" s="48" t="s">
        <v>36</v>
      </c>
      <c r="D97" s="20">
        <v>7</v>
      </c>
      <c r="E97" s="10"/>
      <c r="F97" s="11">
        <f t="shared" ref="F97:F104" si="12"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37" s="4" customFormat="1" ht="10.8" customHeight="1" x14ac:dyDescent="0.25">
      <c r="A98" s="12">
        <v>84</v>
      </c>
      <c r="B98" s="38" t="s">
        <v>91</v>
      </c>
      <c r="C98" s="48" t="s">
        <v>11</v>
      </c>
      <c r="D98" s="20">
        <v>58</v>
      </c>
      <c r="E98" s="10"/>
      <c r="F98" s="11">
        <f t="shared" si="12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 s="4" customFormat="1" ht="21.6" customHeight="1" x14ac:dyDescent="0.25">
      <c r="A99" s="12">
        <v>85</v>
      </c>
      <c r="B99" s="51" t="s">
        <v>37</v>
      </c>
      <c r="C99" s="48" t="s">
        <v>11</v>
      </c>
      <c r="D99" s="58">
        <v>4291</v>
      </c>
      <c r="E99" s="10"/>
      <c r="F99" s="11">
        <f t="shared" si="12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s="4" customFormat="1" ht="10.8" customHeight="1" x14ac:dyDescent="0.25">
      <c r="A100" s="12">
        <v>86</v>
      </c>
      <c r="B100" s="51" t="s">
        <v>38</v>
      </c>
      <c r="C100" s="48" t="s">
        <v>10</v>
      </c>
      <c r="D100" s="58">
        <v>29</v>
      </c>
      <c r="E100" s="10"/>
      <c r="F100" s="11">
        <f t="shared" si="12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 s="4" customFormat="1" ht="21.6" customHeight="1" x14ac:dyDescent="0.25">
      <c r="A101" s="12">
        <v>87</v>
      </c>
      <c r="B101" s="41" t="s">
        <v>112</v>
      </c>
      <c r="C101" s="48" t="s">
        <v>45</v>
      </c>
      <c r="D101" s="58">
        <v>25746</v>
      </c>
      <c r="E101" s="10"/>
      <c r="F101" s="11">
        <f t="shared" si="12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 s="4" customFormat="1" ht="10.8" customHeight="1" x14ac:dyDescent="0.25">
      <c r="A102" s="12">
        <v>88</v>
      </c>
      <c r="B102" s="41" t="s">
        <v>96</v>
      </c>
      <c r="C102" s="48" t="s">
        <v>46</v>
      </c>
      <c r="D102" s="58">
        <v>250</v>
      </c>
      <c r="E102" s="10"/>
      <c r="F102" s="11">
        <f t="shared" si="12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 s="4" customFormat="1" ht="21.6" customHeight="1" x14ac:dyDescent="0.25">
      <c r="A103" s="12">
        <v>89</v>
      </c>
      <c r="B103" s="41" t="s">
        <v>41</v>
      </c>
      <c r="C103" s="48" t="s">
        <v>45</v>
      </c>
      <c r="D103" s="58">
        <v>21155</v>
      </c>
      <c r="E103" s="10"/>
      <c r="F103" s="11">
        <f t="shared" si="12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 s="4" customFormat="1" ht="21.6" customHeight="1" x14ac:dyDescent="0.25">
      <c r="A104" s="12">
        <v>90</v>
      </c>
      <c r="B104" s="40" t="s">
        <v>115</v>
      </c>
      <c r="C104" s="48" t="s">
        <v>46</v>
      </c>
      <c r="D104" s="58">
        <v>4316</v>
      </c>
      <c r="E104" s="10"/>
      <c r="F104" s="11">
        <f t="shared" si="12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 s="4" customFormat="1" ht="21.6" customHeight="1" x14ac:dyDescent="0.25">
      <c r="A105" s="12">
        <v>91</v>
      </c>
      <c r="B105" s="18" t="s">
        <v>42</v>
      </c>
      <c r="C105" s="48" t="s">
        <v>46</v>
      </c>
      <c r="D105" s="58">
        <v>1989</v>
      </c>
      <c r="E105" s="10"/>
      <c r="F105" s="11">
        <f t="shared" ref="F105:F134" si="13">SUM(D105*E105)</f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 s="4" customFormat="1" ht="21.6" customHeight="1" x14ac:dyDescent="0.25">
      <c r="A106" s="12">
        <v>92</v>
      </c>
      <c r="B106" s="46" t="s">
        <v>97</v>
      </c>
      <c r="C106" s="48" t="s">
        <v>10</v>
      </c>
      <c r="D106" s="20">
        <v>2</v>
      </c>
      <c r="E106" s="10"/>
      <c r="F106" s="11">
        <f t="shared" si="13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 s="4" customFormat="1" ht="21.6" customHeight="1" x14ac:dyDescent="0.25">
      <c r="A107" s="12">
        <v>93</v>
      </c>
      <c r="B107" s="43" t="s">
        <v>43</v>
      </c>
      <c r="C107" s="48" t="s">
        <v>45</v>
      </c>
      <c r="D107" s="20">
        <v>270</v>
      </c>
      <c r="E107" s="10"/>
      <c r="F107" s="11">
        <f t="shared" si="13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 s="4" customFormat="1" ht="10.8" customHeight="1" x14ac:dyDescent="0.25">
      <c r="A108" s="12">
        <v>94</v>
      </c>
      <c r="B108" s="42" t="s">
        <v>55</v>
      </c>
      <c r="C108" s="48" t="s">
        <v>46</v>
      </c>
      <c r="D108" s="55">
        <v>61</v>
      </c>
      <c r="E108" s="10"/>
      <c r="F108" s="11">
        <f t="shared" si="13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 s="4" customFormat="1" ht="10.8" customHeight="1" x14ac:dyDescent="0.25">
      <c r="A109" s="12">
        <v>95</v>
      </c>
      <c r="B109" s="43" t="s">
        <v>54</v>
      </c>
      <c r="C109" s="48" t="s">
        <v>46</v>
      </c>
      <c r="D109" s="55">
        <v>28</v>
      </c>
      <c r="E109" s="10"/>
      <c r="F109" s="11">
        <f t="shared" si="13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 s="4" customFormat="1" ht="21.6" customHeight="1" x14ac:dyDescent="0.25">
      <c r="A110" s="12">
        <v>96</v>
      </c>
      <c r="B110" s="46" t="s">
        <v>98</v>
      </c>
      <c r="C110" s="48" t="s">
        <v>10</v>
      </c>
      <c r="D110" s="20">
        <v>20</v>
      </c>
      <c r="E110" s="10"/>
      <c r="F110" s="11">
        <f t="shared" si="13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37" s="4" customFormat="1" ht="21.6" customHeight="1" x14ac:dyDescent="0.25">
      <c r="A111" s="12">
        <v>97</v>
      </c>
      <c r="B111" s="43" t="s">
        <v>43</v>
      </c>
      <c r="C111" s="48" t="s">
        <v>45</v>
      </c>
      <c r="D111" s="58">
        <v>2000</v>
      </c>
      <c r="E111" s="10"/>
      <c r="F111" s="11">
        <f t="shared" si="13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37" s="4" customFormat="1" ht="10.8" customHeight="1" x14ac:dyDescent="0.25">
      <c r="A112" s="12">
        <v>98</v>
      </c>
      <c r="B112" s="42" t="s">
        <v>117</v>
      </c>
      <c r="C112" s="48" t="s">
        <v>46</v>
      </c>
      <c r="D112" s="55">
        <v>453</v>
      </c>
      <c r="E112" s="10"/>
      <c r="F112" s="11">
        <f t="shared" si="13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 s="4" customFormat="1" ht="10.8" customHeight="1" x14ac:dyDescent="0.25">
      <c r="A113" s="12">
        <v>99</v>
      </c>
      <c r="B113" s="43" t="s">
        <v>54</v>
      </c>
      <c r="C113" s="48" t="s">
        <v>46</v>
      </c>
      <c r="D113" s="55">
        <v>209</v>
      </c>
      <c r="E113" s="10"/>
      <c r="F113" s="11">
        <f t="shared" si="13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 s="4" customFormat="1" ht="21.6" customHeight="1" x14ac:dyDescent="0.25">
      <c r="A114" s="12">
        <v>100</v>
      </c>
      <c r="B114" s="46" t="s">
        <v>99</v>
      </c>
      <c r="C114" s="48" t="s">
        <v>10</v>
      </c>
      <c r="D114" s="55">
        <v>3</v>
      </c>
      <c r="E114" s="10"/>
      <c r="F114" s="11">
        <f t="shared" si="13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 s="4" customFormat="1" ht="21.6" customHeight="1" x14ac:dyDescent="0.25">
      <c r="A115" s="12">
        <v>101</v>
      </c>
      <c r="B115" s="43" t="s">
        <v>43</v>
      </c>
      <c r="C115" s="48" t="s">
        <v>45</v>
      </c>
      <c r="D115" s="55">
        <v>120</v>
      </c>
      <c r="E115" s="10"/>
      <c r="F115" s="11">
        <f t="shared" si="13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 s="4" customFormat="1" ht="10.8" customHeight="1" x14ac:dyDescent="0.25">
      <c r="A116" s="12">
        <v>102</v>
      </c>
      <c r="B116" s="42" t="s">
        <v>55</v>
      </c>
      <c r="C116" s="48" t="s">
        <v>46</v>
      </c>
      <c r="D116" s="55">
        <v>27</v>
      </c>
      <c r="E116" s="10"/>
      <c r="F116" s="11">
        <f t="shared" si="13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 s="4" customFormat="1" ht="10.8" customHeight="1" x14ac:dyDescent="0.25">
      <c r="A117" s="12">
        <v>103</v>
      </c>
      <c r="B117" s="43" t="s">
        <v>54</v>
      </c>
      <c r="C117" s="48" t="s">
        <v>46</v>
      </c>
      <c r="D117" s="55">
        <v>13</v>
      </c>
      <c r="E117" s="10"/>
      <c r="F117" s="11">
        <f t="shared" si="13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 s="4" customFormat="1" ht="21.6" customHeight="1" x14ac:dyDescent="0.25">
      <c r="A118" s="12">
        <v>104</v>
      </c>
      <c r="B118" s="46" t="s">
        <v>100</v>
      </c>
      <c r="C118" s="48" t="s">
        <v>10</v>
      </c>
      <c r="D118" s="20">
        <v>2</v>
      </c>
      <c r="E118" s="10"/>
      <c r="F118" s="11">
        <f t="shared" si="13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 s="4" customFormat="1" ht="21.6" customHeight="1" x14ac:dyDescent="0.25">
      <c r="A119" s="12">
        <v>105</v>
      </c>
      <c r="B119" s="42" t="s">
        <v>118</v>
      </c>
      <c r="C119" s="48" t="s">
        <v>46</v>
      </c>
      <c r="D119" s="55">
        <v>156</v>
      </c>
      <c r="E119" s="10"/>
      <c r="F119" s="11">
        <f t="shared" si="13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 s="4" customFormat="1" ht="21.6" customHeight="1" x14ac:dyDescent="0.25">
      <c r="A120" s="12">
        <v>106</v>
      </c>
      <c r="B120" s="43" t="s">
        <v>43</v>
      </c>
      <c r="C120" s="48" t="s">
        <v>45</v>
      </c>
      <c r="D120" s="20">
        <v>520</v>
      </c>
      <c r="E120" s="10"/>
      <c r="F120" s="11">
        <f t="shared" si="13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 s="4" customFormat="1" ht="21.6" customHeight="1" x14ac:dyDescent="0.25">
      <c r="A121" s="12">
        <v>107</v>
      </c>
      <c r="B121" s="61" t="s">
        <v>116</v>
      </c>
      <c r="C121" s="48" t="s">
        <v>45</v>
      </c>
      <c r="D121" s="20">
        <v>260</v>
      </c>
      <c r="E121" s="10"/>
      <c r="F121" s="11">
        <f t="shared" si="13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 s="4" customFormat="1" ht="10.8" customHeight="1" x14ac:dyDescent="0.25">
      <c r="A122" s="12">
        <v>108</v>
      </c>
      <c r="B122" s="42" t="s">
        <v>117</v>
      </c>
      <c r="C122" s="48" t="s">
        <v>46</v>
      </c>
      <c r="D122" s="55">
        <v>150</v>
      </c>
      <c r="E122" s="10"/>
      <c r="F122" s="11">
        <f t="shared" si="13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 s="4" customFormat="1" ht="10.8" customHeight="1" x14ac:dyDescent="0.25">
      <c r="A123" s="12">
        <v>109</v>
      </c>
      <c r="B123" s="43" t="s">
        <v>54</v>
      </c>
      <c r="C123" s="48" t="s">
        <v>46</v>
      </c>
      <c r="D123" s="55">
        <v>54</v>
      </c>
      <c r="E123" s="10"/>
      <c r="F123" s="11">
        <f t="shared" si="13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 s="4" customFormat="1" ht="21.6" customHeight="1" x14ac:dyDescent="0.25">
      <c r="A124" s="12">
        <v>110</v>
      </c>
      <c r="B124" s="46" t="s">
        <v>101</v>
      </c>
      <c r="C124" s="48" t="s">
        <v>10</v>
      </c>
      <c r="D124" s="55">
        <v>1</v>
      </c>
      <c r="E124" s="10"/>
      <c r="F124" s="11">
        <f t="shared" si="13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 s="4" customFormat="1" ht="21.6" customHeight="1" x14ac:dyDescent="0.25">
      <c r="A125" s="12">
        <v>111</v>
      </c>
      <c r="B125" s="42" t="s">
        <v>118</v>
      </c>
      <c r="C125" s="48" t="s">
        <v>46</v>
      </c>
      <c r="D125" s="20">
        <v>125</v>
      </c>
      <c r="E125" s="10"/>
      <c r="F125" s="11">
        <f t="shared" si="13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 s="4" customFormat="1" ht="21.6" customHeight="1" x14ac:dyDescent="0.25">
      <c r="A126" s="12">
        <v>112</v>
      </c>
      <c r="B126" s="43" t="s">
        <v>43</v>
      </c>
      <c r="C126" s="48" t="s">
        <v>45</v>
      </c>
      <c r="D126" s="20">
        <v>250</v>
      </c>
      <c r="E126" s="10"/>
      <c r="F126" s="11">
        <f t="shared" si="13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 s="4" customFormat="1" ht="10.8" customHeight="1" x14ac:dyDescent="0.25">
      <c r="A127" s="12">
        <v>113</v>
      </c>
      <c r="B127" s="42" t="s">
        <v>55</v>
      </c>
      <c r="C127" s="48" t="s">
        <v>46</v>
      </c>
      <c r="D127" s="55">
        <v>57</v>
      </c>
      <c r="E127" s="10"/>
      <c r="F127" s="11">
        <f t="shared" si="13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 s="4" customFormat="1" ht="10.8" customHeight="1" x14ac:dyDescent="0.25">
      <c r="A128" s="12">
        <v>114</v>
      </c>
      <c r="B128" s="43" t="s">
        <v>54</v>
      </c>
      <c r="C128" s="48" t="s">
        <v>46</v>
      </c>
      <c r="D128" s="55">
        <v>26</v>
      </c>
      <c r="E128" s="10"/>
      <c r="F128" s="11">
        <f t="shared" si="13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40" s="4" customFormat="1" ht="21.6" customHeight="1" x14ac:dyDescent="0.25">
      <c r="A129" s="12">
        <v>115</v>
      </c>
      <c r="B129" s="46" t="s">
        <v>121</v>
      </c>
      <c r="C129" s="48" t="s">
        <v>10</v>
      </c>
      <c r="D129" s="55">
        <v>1</v>
      </c>
      <c r="E129" s="10"/>
      <c r="F129" s="11">
        <f t="shared" si="13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40" s="4" customFormat="1" ht="21.6" customHeight="1" x14ac:dyDescent="0.25">
      <c r="A130" s="12">
        <v>116</v>
      </c>
      <c r="B130" s="43" t="s">
        <v>43</v>
      </c>
      <c r="C130" s="48" t="s">
        <v>45</v>
      </c>
      <c r="D130" s="20">
        <v>675</v>
      </c>
      <c r="E130" s="10"/>
      <c r="F130" s="11">
        <f t="shared" si="13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40" s="4" customFormat="1" ht="10.8" customHeight="1" x14ac:dyDescent="0.25">
      <c r="A131" s="12">
        <v>117</v>
      </c>
      <c r="B131" s="42" t="s">
        <v>117</v>
      </c>
      <c r="C131" s="48" t="s">
        <v>46</v>
      </c>
      <c r="D131" s="20">
        <v>153</v>
      </c>
      <c r="E131" s="10"/>
      <c r="F131" s="11">
        <f t="shared" si="13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  <row r="132" spans="1:40" s="4" customFormat="1" ht="10.8" customHeight="1" x14ac:dyDescent="0.25">
      <c r="A132" s="12">
        <v>118</v>
      </c>
      <c r="B132" s="43" t="s">
        <v>54</v>
      </c>
      <c r="C132" s="48" t="s">
        <v>46</v>
      </c>
      <c r="D132" s="55">
        <v>71</v>
      </c>
      <c r="E132" s="10"/>
      <c r="F132" s="11">
        <f t="shared" si="13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</row>
    <row r="133" spans="1:40" s="21" customFormat="1" ht="21.6" customHeight="1" x14ac:dyDescent="0.25">
      <c r="A133" s="12">
        <v>119</v>
      </c>
      <c r="B133" s="19" t="s">
        <v>18</v>
      </c>
      <c r="C133" s="23" t="s">
        <v>19</v>
      </c>
      <c r="D133" s="20">
        <v>2</v>
      </c>
      <c r="E133" s="10"/>
      <c r="F133" s="11">
        <f t="shared" si="13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</row>
    <row r="134" spans="1:40" s="4" customFormat="1" ht="21.6" customHeight="1" x14ac:dyDescent="0.25">
      <c r="A134" s="12">
        <v>120</v>
      </c>
      <c r="B134" s="22" t="s">
        <v>26</v>
      </c>
      <c r="C134" s="23" t="s">
        <v>19</v>
      </c>
      <c r="D134" s="24">
        <v>2</v>
      </c>
      <c r="E134" s="10"/>
      <c r="F134" s="11">
        <f t="shared" si="13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</row>
    <row r="135" spans="1:40" s="4" customFormat="1" ht="10.8" customHeight="1" x14ac:dyDescent="0.25">
      <c r="A135" s="12">
        <v>121</v>
      </c>
      <c r="B135" s="22" t="s">
        <v>20</v>
      </c>
      <c r="C135" s="23" t="s">
        <v>19</v>
      </c>
      <c r="D135" s="24">
        <v>2</v>
      </c>
      <c r="E135" s="10"/>
      <c r="F135" s="11">
        <f>SUM(D135*E135)</f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</row>
    <row r="136" spans="1:40" s="26" customFormat="1" ht="12.6" customHeight="1" x14ac:dyDescent="0.25">
      <c r="A136" s="62" t="s">
        <v>13</v>
      </c>
      <c r="B136" s="63"/>
      <c r="C136" s="63"/>
      <c r="D136" s="63"/>
      <c r="E136" s="63"/>
      <c r="F136" s="64"/>
      <c r="G136" s="25"/>
    </row>
    <row r="137" spans="1:40" s="26" customFormat="1" ht="10.8" customHeight="1" x14ac:dyDescent="0.25">
      <c r="A137" s="12">
        <v>122</v>
      </c>
      <c r="B137" s="19" t="s">
        <v>21</v>
      </c>
      <c r="C137" s="27" t="s">
        <v>16</v>
      </c>
      <c r="D137" s="28">
        <v>2</v>
      </c>
      <c r="E137" s="29"/>
      <c r="F137" s="11">
        <f t="shared" ref="F137" si="14">SUM(D137*E137)</f>
        <v>0</v>
      </c>
      <c r="G137" s="25"/>
    </row>
    <row r="138" spans="1:40" s="26" customFormat="1" ht="10.8" customHeight="1" x14ac:dyDescent="0.25">
      <c r="A138" s="12">
        <v>123</v>
      </c>
      <c r="B138" s="19" t="s">
        <v>22</v>
      </c>
      <c r="C138" s="27" t="s">
        <v>17</v>
      </c>
      <c r="D138" s="30">
        <v>1.72</v>
      </c>
      <c r="E138" s="29"/>
      <c r="F138" s="11">
        <f t="shared" ref="F138" si="15">SUM(D138*E138)</f>
        <v>0</v>
      </c>
      <c r="G138" s="25"/>
    </row>
    <row r="139" spans="1:40" s="4" customFormat="1" ht="12.6" customHeight="1" thickBot="1" x14ac:dyDescent="0.3">
      <c r="A139" s="65" t="s">
        <v>63</v>
      </c>
      <c r="B139" s="66"/>
      <c r="C139" s="66"/>
      <c r="D139" s="66"/>
      <c r="E139" s="67"/>
      <c r="F139" s="31">
        <f>SUM(F88:F138)</f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</row>
    <row r="140" spans="1:40" s="4" customFormat="1" ht="12.6" customHeight="1" x14ac:dyDescent="0.25">
      <c r="A140" s="73" t="s">
        <v>64</v>
      </c>
      <c r="B140" s="74"/>
      <c r="C140" s="74"/>
      <c r="D140" s="74"/>
      <c r="E140" s="74"/>
      <c r="F140" s="7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</row>
    <row r="141" spans="1:40" s="4" customFormat="1" ht="21.6" customHeight="1" x14ac:dyDescent="0.25">
      <c r="A141" s="12">
        <v>124</v>
      </c>
      <c r="B141" s="38" t="s">
        <v>76</v>
      </c>
      <c r="C141" s="48" t="s">
        <v>17</v>
      </c>
      <c r="D141" s="54">
        <v>1.07</v>
      </c>
      <c r="E141" s="10"/>
      <c r="F141" s="11">
        <f t="shared" ref="F141:F160" si="16">SUM(D141*E141)</f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</row>
    <row r="142" spans="1:40" s="4" customFormat="1" ht="10.8" customHeight="1" x14ac:dyDescent="0.25">
      <c r="A142" s="12">
        <v>125</v>
      </c>
      <c r="B142" s="51" t="s">
        <v>50</v>
      </c>
      <c r="C142" s="48" t="s">
        <v>11</v>
      </c>
      <c r="D142" s="58">
        <v>315</v>
      </c>
      <c r="E142" s="10"/>
      <c r="F142" s="11">
        <f t="shared" si="16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</row>
    <row r="143" spans="1:40" s="4" customFormat="1" ht="10.8" customHeight="1" x14ac:dyDescent="0.25">
      <c r="A143" s="12">
        <v>126</v>
      </c>
      <c r="B143" s="51" t="s">
        <v>51</v>
      </c>
      <c r="C143" s="48" t="s">
        <v>11</v>
      </c>
      <c r="D143" s="58">
        <v>383</v>
      </c>
      <c r="E143" s="10"/>
      <c r="F143" s="11">
        <f t="shared" si="16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</row>
    <row r="144" spans="1:40" s="4" customFormat="1" ht="10.8" customHeight="1" x14ac:dyDescent="0.25">
      <c r="A144" s="12">
        <v>127</v>
      </c>
      <c r="B144" s="51" t="s">
        <v>39</v>
      </c>
      <c r="C144" s="48" t="s">
        <v>11</v>
      </c>
      <c r="D144" s="58">
        <v>698</v>
      </c>
      <c r="E144" s="10"/>
      <c r="F144" s="11">
        <f t="shared" si="16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</row>
    <row r="145" spans="1:37" s="4" customFormat="1" ht="10.8" customHeight="1" x14ac:dyDescent="0.25">
      <c r="A145" s="12">
        <v>128</v>
      </c>
      <c r="B145" s="44" t="s">
        <v>47</v>
      </c>
      <c r="C145" s="48" t="s">
        <v>11</v>
      </c>
      <c r="D145" s="58">
        <v>698</v>
      </c>
      <c r="E145" s="10"/>
      <c r="F145" s="11">
        <f t="shared" si="16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</row>
    <row r="146" spans="1:37" s="4" customFormat="1" ht="10.8" customHeight="1" x14ac:dyDescent="0.25">
      <c r="A146" s="12">
        <v>129</v>
      </c>
      <c r="B146" s="38" t="s">
        <v>79</v>
      </c>
      <c r="C146" s="48" t="s">
        <v>11</v>
      </c>
      <c r="D146" s="20">
        <v>24</v>
      </c>
      <c r="E146" s="10"/>
      <c r="F146" s="11">
        <f t="shared" si="16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</row>
    <row r="147" spans="1:37" s="4" customFormat="1" ht="10.8" customHeight="1" x14ac:dyDescent="0.25">
      <c r="A147" s="12">
        <v>130</v>
      </c>
      <c r="B147" s="38" t="s">
        <v>80</v>
      </c>
      <c r="C147" s="48" t="s">
        <v>11</v>
      </c>
      <c r="D147" s="20">
        <v>12</v>
      </c>
      <c r="E147" s="10"/>
      <c r="F147" s="11">
        <f t="shared" si="16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</row>
    <row r="148" spans="1:37" s="4" customFormat="1" ht="10.8" customHeight="1" x14ac:dyDescent="0.25">
      <c r="A148" s="12">
        <v>131</v>
      </c>
      <c r="B148" s="38" t="s">
        <v>84</v>
      </c>
      <c r="C148" s="48" t="s">
        <v>36</v>
      </c>
      <c r="D148" s="20">
        <v>2</v>
      </c>
      <c r="E148" s="10"/>
      <c r="F148" s="11">
        <f t="shared" si="16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</row>
    <row r="149" spans="1:37" s="4" customFormat="1" ht="10.8" customHeight="1" x14ac:dyDescent="0.25">
      <c r="A149" s="12">
        <v>132</v>
      </c>
      <c r="B149" s="38" t="s">
        <v>85</v>
      </c>
      <c r="C149" s="48" t="s">
        <v>36</v>
      </c>
      <c r="D149" s="20">
        <v>1</v>
      </c>
      <c r="E149" s="10"/>
      <c r="F149" s="11">
        <f t="shared" si="16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</row>
    <row r="150" spans="1:37" s="4" customFormat="1" ht="10.8" customHeight="1" x14ac:dyDescent="0.25">
      <c r="A150" s="12">
        <v>133</v>
      </c>
      <c r="B150" s="19" t="s">
        <v>109</v>
      </c>
      <c r="C150" s="48" t="s">
        <v>10</v>
      </c>
      <c r="D150" s="20">
        <v>2</v>
      </c>
      <c r="E150" s="10"/>
      <c r="F150" s="11">
        <f t="shared" si="16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</row>
    <row r="151" spans="1:37" s="4" customFormat="1" ht="21.6" customHeight="1" x14ac:dyDescent="0.25">
      <c r="A151" s="12">
        <v>134</v>
      </c>
      <c r="B151" s="51" t="s">
        <v>37</v>
      </c>
      <c r="C151" s="48" t="s">
        <v>11</v>
      </c>
      <c r="D151" s="58">
        <v>560</v>
      </c>
      <c r="E151" s="10"/>
      <c r="F151" s="11">
        <f t="shared" si="16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</row>
    <row r="152" spans="1:37" s="4" customFormat="1" ht="10.8" customHeight="1" x14ac:dyDescent="0.25">
      <c r="A152" s="12">
        <v>135</v>
      </c>
      <c r="B152" s="51" t="s">
        <v>38</v>
      </c>
      <c r="C152" s="48" t="s">
        <v>10</v>
      </c>
      <c r="D152" s="58">
        <v>4</v>
      </c>
      <c r="E152" s="10"/>
      <c r="F152" s="11">
        <f t="shared" si="16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</row>
    <row r="153" spans="1:37" s="4" customFormat="1" ht="10.8" customHeight="1" x14ac:dyDescent="0.25">
      <c r="A153" s="12">
        <v>136</v>
      </c>
      <c r="B153" s="41" t="s">
        <v>95</v>
      </c>
      <c r="C153" s="48" t="s">
        <v>46</v>
      </c>
      <c r="D153" s="58">
        <v>809</v>
      </c>
      <c r="E153" s="10"/>
      <c r="F153" s="11">
        <f t="shared" si="16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</row>
    <row r="154" spans="1:37" s="4" customFormat="1" ht="10.8" customHeight="1" x14ac:dyDescent="0.25">
      <c r="A154" s="12">
        <v>137</v>
      </c>
      <c r="B154" s="41" t="s">
        <v>96</v>
      </c>
      <c r="C154" s="48" t="s">
        <v>46</v>
      </c>
      <c r="D154" s="58">
        <v>175</v>
      </c>
      <c r="E154" s="10"/>
      <c r="F154" s="11">
        <f t="shared" si="16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</row>
    <row r="155" spans="1:37" s="4" customFormat="1" ht="21.6" customHeight="1" x14ac:dyDescent="0.25">
      <c r="A155" s="12">
        <v>138</v>
      </c>
      <c r="B155" s="41" t="s">
        <v>41</v>
      </c>
      <c r="C155" s="48" t="s">
        <v>45</v>
      </c>
      <c r="D155" s="58">
        <v>2400</v>
      </c>
      <c r="E155" s="10"/>
      <c r="F155" s="11">
        <f t="shared" si="16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</row>
    <row r="156" spans="1:37" s="4" customFormat="1" ht="21.6" customHeight="1" x14ac:dyDescent="0.25">
      <c r="A156" s="12">
        <v>139</v>
      </c>
      <c r="B156" s="41" t="s">
        <v>114</v>
      </c>
      <c r="C156" s="48" t="s">
        <v>45</v>
      </c>
      <c r="D156" s="58">
        <v>1095</v>
      </c>
      <c r="E156" s="10"/>
      <c r="F156" s="11">
        <f t="shared" si="16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</row>
    <row r="157" spans="1:37" s="4" customFormat="1" ht="21.6" customHeight="1" x14ac:dyDescent="0.25">
      <c r="A157" s="12">
        <v>140</v>
      </c>
      <c r="B157" s="40" t="s">
        <v>115</v>
      </c>
      <c r="C157" s="48" t="s">
        <v>46</v>
      </c>
      <c r="D157" s="58">
        <v>610</v>
      </c>
      <c r="E157" s="10"/>
      <c r="F157" s="11">
        <f t="shared" si="16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</row>
    <row r="158" spans="1:37" s="4" customFormat="1" ht="21.6" customHeight="1" x14ac:dyDescent="0.25">
      <c r="A158" s="12">
        <v>141</v>
      </c>
      <c r="B158" s="18" t="s">
        <v>42</v>
      </c>
      <c r="C158" s="48" t="s">
        <v>46</v>
      </c>
      <c r="D158" s="58">
        <v>226</v>
      </c>
      <c r="E158" s="10"/>
      <c r="F158" s="11">
        <f t="shared" si="16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</row>
    <row r="159" spans="1:37" s="4" customFormat="1" ht="21.6" customHeight="1" x14ac:dyDescent="0.25">
      <c r="A159" s="12">
        <v>142</v>
      </c>
      <c r="B159" s="46" t="s">
        <v>98</v>
      </c>
      <c r="C159" s="48" t="s">
        <v>10</v>
      </c>
      <c r="D159" s="20">
        <v>3</v>
      </c>
      <c r="E159" s="10"/>
      <c r="F159" s="11">
        <f t="shared" si="16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</row>
    <row r="160" spans="1:37" s="4" customFormat="1" ht="21.6" customHeight="1" x14ac:dyDescent="0.25">
      <c r="A160" s="12">
        <v>143</v>
      </c>
      <c r="B160" s="43" t="s">
        <v>43</v>
      </c>
      <c r="C160" s="48" t="s">
        <v>45</v>
      </c>
      <c r="D160" s="20">
        <v>300</v>
      </c>
      <c r="E160" s="10"/>
      <c r="F160" s="11">
        <f t="shared" si="16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</row>
    <row r="161" spans="1:40" s="4" customFormat="1" ht="21.6" customHeight="1" x14ac:dyDescent="0.25">
      <c r="A161" s="12">
        <v>144</v>
      </c>
      <c r="B161" s="61" t="s">
        <v>116</v>
      </c>
      <c r="C161" s="48" t="s">
        <v>45</v>
      </c>
      <c r="D161" s="20">
        <v>100</v>
      </c>
      <c r="E161" s="10"/>
      <c r="F161" s="11">
        <f t="shared" ref="F161:F171" si="17">SUM(D161*E161)</f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</row>
    <row r="162" spans="1:40" s="4" customFormat="1" ht="10.8" customHeight="1" x14ac:dyDescent="0.25">
      <c r="A162" s="12">
        <v>145</v>
      </c>
      <c r="B162" s="42" t="s">
        <v>117</v>
      </c>
      <c r="C162" s="48" t="s">
        <v>46</v>
      </c>
      <c r="D162" s="55">
        <v>80</v>
      </c>
      <c r="E162" s="10"/>
      <c r="F162" s="11">
        <f t="shared" si="17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</row>
    <row r="163" spans="1:40" s="4" customFormat="1" ht="10.8" customHeight="1" x14ac:dyDescent="0.25">
      <c r="A163" s="12">
        <v>146</v>
      </c>
      <c r="B163" s="43" t="s">
        <v>54</v>
      </c>
      <c r="C163" s="48" t="s">
        <v>46</v>
      </c>
      <c r="D163" s="55">
        <v>31</v>
      </c>
      <c r="E163" s="10"/>
      <c r="F163" s="11">
        <f t="shared" si="17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</row>
    <row r="164" spans="1:40" s="4" customFormat="1" ht="21.6" customHeight="1" x14ac:dyDescent="0.25">
      <c r="A164" s="12">
        <v>147</v>
      </c>
      <c r="B164" s="46" t="s">
        <v>121</v>
      </c>
      <c r="C164" s="48" t="s">
        <v>10</v>
      </c>
      <c r="D164" s="55">
        <v>1</v>
      </c>
      <c r="E164" s="10"/>
      <c r="F164" s="11">
        <f t="shared" si="17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</row>
    <row r="165" spans="1:40" s="4" customFormat="1" ht="21.6" customHeight="1" x14ac:dyDescent="0.25">
      <c r="A165" s="12">
        <v>148</v>
      </c>
      <c r="B165" s="43" t="s">
        <v>43</v>
      </c>
      <c r="C165" s="48" t="s">
        <v>45</v>
      </c>
      <c r="D165" s="20">
        <v>675</v>
      </c>
      <c r="E165" s="10"/>
      <c r="F165" s="11">
        <f t="shared" si="17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</row>
    <row r="166" spans="1:40" s="4" customFormat="1" ht="21.6" customHeight="1" x14ac:dyDescent="0.25">
      <c r="A166" s="12">
        <v>149</v>
      </c>
      <c r="B166" s="61" t="s">
        <v>116</v>
      </c>
      <c r="C166" s="48" t="s">
        <v>45</v>
      </c>
      <c r="D166" s="20">
        <v>675</v>
      </c>
      <c r="E166" s="10"/>
      <c r="F166" s="11">
        <f t="shared" si="17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</row>
    <row r="167" spans="1:40" s="4" customFormat="1" ht="10.8" customHeight="1" x14ac:dyDescent="0.25">
      <c r="A167" s="12">
        <v>150</v>
      </c>
      <c r="B167" s="42" t="s">
        <v>117</v>
      </c>
      <c r="C167" s="48" t="s">
        <v>46</v>
      </c>
      <c r="D167" s="55">
        <v>236</v>
      </c>
      <c r="E167" s="10"/>
      <c r="F167" s="11">
        <f t="shared" si="17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</row>
    <row r="168" spans="1:40" s="4" customFormat="1" ht="10.8" customHeight="1" x14ac:dyDescent="0.25">
      <c r="A168" s="12">
        <v>151</v>
      </c>
      <c r="B168" s="43" t="s">
        <v>54</v>
      </c>
      <c r="C168" s="48" t="s">
        <v>46</v>
      </c>
      <c r="D168" s="55">
        <v>71</v>
      </c>
      <c r="E168" s="10"/>
      <c r="F168" s="11">
        <f t="shared" si="17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</row>
    <row r="169" spans="1:40" s="21" customFormat="1" ht="21.6" customHeight="1" x14ac:dyDescent="0.25">
      <c r="A169" s="12">
        <v>152</v>
      </c>
      <c r="B169" s="19" t="s">
        <v>18</v>
      </c>
      <c r="C169" s="23" t="s">
        <v>19</v>
      </c>
      <c r="D169" s="20">
        <v>1</v>
      </c>
      <c r="E169" s="10"/>
      <c r="F169" s="11">
        <f t="shared" si="17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</row>
    <row r="170" spans="1:40" s="4" customFormat="1" ht="21.6" customHeight="1" x14ac:dyDescent="0.25">
      <c r="A170" s="12">
        <v>153</v>
      </c>
      <c r="B170" s="22" t="s">
        <v>26</v>
      </c>
      <c r="C170" s="23" t="s">
        <v>19</v>
      </c>
      <c r="D170" s="24">
        <v>1</v>
      </c>
      <c r="E170" s="10"/>
      <c r="F170" s="11">
        <f t="shared" si="17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</row>
    <row r="171" spans="1:40" s="4" customFormat="1" ht="10.8" customHeight="1" x14ac:dyDescent="0.25">
      <c r="A171" s="12">
        <v>154</v>
      </c>
      <c r="B171" s="22" t="s">
        <v>20</v>
      </c>
      <c r="C171" s="23" t="s">
        <v>19</v>
      </c>
      <c r="D171" s="24">
        <v>1</v>
      </c>
      <c r="E171" s="10"/>
      <c r="F171" s="11">
        <f t="shared" si="17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</row>
    <row r="172" spans="1:40" s="26" customFormat="1" ht="12.6" customHeight="1" x14ac:dyDescent="0.25">
      <c r="A172" s="62" t="s">
        <v>13</v>
      </c>
      <c r="B172" s="63"/>
      <c r="C172" s="63"/>
      <c r="D172" s="63"/>
      <c r="E172" s="63"/>
      <c r="F172" s="64"/>
      <c r="G172" s="25"/>
    </row>
    <row r="173" spans="1:40" s="26" customFormat="1" ht="10.8" customHeight="1" x14ac:dyDescent="0.25">
      <c r="A173" s="12">
        <v>155</v>
      </c>
      <c r="B173" s="19" t="s">
        <v>21</v>
      </c>
      <c r="C173" s="27" t="s">
        <v>16</v>
      </c>
      <c r="D173" s="28">
        <v>1</v>
      </c>
      <c r="E173" s="29"/>
      <c r="F173" s="11">
        <f t="shared" ref="F173" si="18">SUM(D173*E173)</f>
        <v>0</v>
      </c>
      <c r="G173" s="25"/>
    </row>
    <row r="174" spans="1:40" s="26" customFormat="1" ht="10.8" customHeight="1" x14ac:dyDescent="0.25">
      <c r="A174" s="12">
        <v>156</v>
      </c>
      <c r="B174" s="19" t="s">
        <v>22</v>
      </c>
      <c r="C174" s="27" t="s">
        <v>17</v>
      </c>
      <c r="D174" s="30">
        <v>0.22</v>
      </c>
      <c r="E174" s="29"/>
      <c r="F174" s="11">
        <f t="shared" ref="F174" si="19">SUM(D174*E174)</f>
        <v>0</v>
      </c>
      <c r="G174" s="25"/>
    </row>
    <row r="175" spans="1:40" s="4" customFormat="1" ht="12.6" customHeight="1" thickBot="1" x14ac:dyDescent="0.3">
      <c r="A175" s="65" t="s">
        <v>65</v>
      </c>
      <c r="B175" s="66"/>
      <c r="C175" s="66"/>
      <c r="D175" s="66"/>
      <c r="E175" s="67"/>
      <c r="F175" s="31">
        <f>SUM(F141:F174)</f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</row>
    <row r="176" spans="1:40" s="4" customFormat="1" ht="12.6" customHeight="1" x14ac:dyDescent="0.25">
      <c r="A176" s="62" t="s">
        <v>66</v>
      </c>
      <c r="B176" s="63"/>
      <c r="C176" s="63"/>
      <c r="D176" s="63"/>
      <c r="E176" s="63"/>
      <c r="F176" s="64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</row>
    <row r="177" spans="1:37" s="4" customFormat="1" ht="21.6" customHeight="1" x14ac:dyDescent="0.25">
      <c r="A177" s="12">
        <v>157</v>
      </c>
      <c r="B177" s="38" t="s">
        <v>76</v>
      </c>
      <c r="C177" s="48" t="s">
        <v>17</v>
      </c>
      <c r="D177" s="54">
        <v>2.67</v>
      </c>
      <c r="E177" s="10"/>
      <c r="F177" s="11">
        <f t="shared" ref="F177:F204" si="20">SUM(D177*E177)</f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</row>
    <row r="178" spans="1:37" s="4" customFormat="1" ht="10.8" customHeight="1" x14ac:dyDescent="0.25">
      <c r="A178" s="12">
        <v>158</v>
      </c>
      <c r="B178" s="51" t="s">
        <v>50</v>
      </c>
      <c r="C178" s="48" t="s">
        <v>11</v>
      </c>
      <c r="D178" s="58">
        <v>1439</v>
      </c>
      <c r="E178" s="10"/>
      <c r="F178" s="11">
        <f t="shared" si="20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</row>
    <row r="179" spans="1:37" s="4" customFormat="1" ht="10.8" customHeight="1" x14ac:dyDescent="0.25">
      <c r="A179" s="12">
        <v>159</v>
      </c>
      <c r="B179" s="51" t="s">
        <v>51</v>
      </c>
      <c r="C179" s="48" t="s">
        <v>11</v>
      </c>
      <c r="D179" s="58">
        <v>1379</v>
      </c>
      <c r="E179" s="10"/>
      <c r="F179" s="11">
        <f t="shared" si="20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</row>
    <row r="180" spans="1:37" s="4" customFormat="1" ht="10.8" customHeight="1" x14ac:dyDescent="0.25">
      <c r="A180" s="12">
        <v>160</v>
      </c>
      <c r="B180" s="51" t="s">
        <v>39</v>
      </c>
      <c r="C180" s="48" t="s">
        <v>11</v>
      </c>
      <c r="D180" s="58">
        <v>2818</v>
      </c>
      <c r="E180" s="10"/>
      <c r="F180" s="11">
        <f t="shared" si="20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</row>
    <row r="181" spans="1:37" s="4" customFormat="1" ht="10.8" customHeight="1" x14ac:dyDescent="0.25">
      <c r="A181" s="12">
        <v>161</v>
      </c>
      <c r="B181" s="44" t="s">
        <v>47</v>
      </c>
      <c r="C181" s="48" t="s">
        <v>11</v>
      </c>
      <c r="D181" s="58">
        <v>2818</v>
      </c>
      <c r="E181" s="10"/>
      <c r="F181" s="11">
        <f t="shared" si="20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</row>
    <row r="182" spans="1:37" s="4" customFormat="1" ht="10.8" customHeight="1" x14ac:dyDescent="0.25">
      <c r="A182" s="12">
        <v>162</v>
      </c>
      <c r="B182" s="38" t="s">
        <v>79</v>
      </c>
      <c r="C182" s="48" t="s">
        <v>11</v>
      </c>
      <c r="D182" s="20">
        <v>28</v>
      </c>
      <c r="E182" s="10"/>
      <c r="F182" s="11">
        <f t="shared" si="20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</row>
    <row r="183" spans="1:37" s="4" customFormat="1" ht="10.8" customHeight="1" x14ac:dyDescent="0.25">
      <c r="A183" s="12">
        <v>163</v>
      </c>
      <c r="B183" s="38" t="s">
        <v>80</v>
      </c>
      <c r="C183" s="48" t="s">
        <v>11</v>
      </c>
      <c r="D183" s="20">
        <v>133</v>
      </c>
      <c r="E183" s="10"/>
      <c r="F183" s="11">
        <f t="shared" si="20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</row>
    <row r="184" spans="1:37" s="4" customFormat="1" ht="10.8" customHeight="1" x14ac:dyDescent="0.25">
      <c r="A184" s="12">
        <v>164</v>
      </c>
      <c r="B184" s="38" t="s">
        <v>84</v>
      </c>
      <c r="C184" s="48" t="s">
        <v>36</v>
      </c>
      <c r="D184" s="20">
        <v>3</v>
      </c>
      <c r="E184" s="10"/>
      <c r="F184" s="11">
        <f t="shared" si="20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</row>
    <row r="185" spans="1:37" s="4" customFormat="1" ht="10.8" customHeight="1" x14ac:dyDescent="0.25">
      <c r="A185" s="12">
        <v>165</v>
      </c>
      <c r="B185" s="38" t="s">
        <v>85</v>
      </c>
      <c r="C185" s="48" t="s">
        <v>36</v>
      </c>
      <c r="D185" s="20">
        <v>12</v>
      </c>
      <c r="E185" s="10"/>
      <c r="F185" s="11">
        <f t="shared" si="20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</row>
    <row r="186" spans="1:37" s="4" customFormat="1" ht="10.8" customHeight="1" x14ac:dyDescent="0.25">
      <c r="A186" s="12">
        <v>166</v>
      </c>
      <c r="B186" s="19" t="s">
        <v>109</v>
      </c>
      <c r="C186" s="48" t="s">
        <v>10</v>
      </c>
      <c r="D186" s="20">
        <v>14</v>
      </c>
      <c r="E186" s="10"/>
      <c r="F186" s="11">
        <f t="shared" si="20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</row>
    <row r="187" spans="1:37" s="4" customFormat="1" ht="10.8" customHeight="1" x14ac:dyDescent="0.25">
      <c r="A187" s="12">
        <v>167</v>
      </c>
      <c r="B187" s="38" t="s">
        <v>91</v>
      </c>
      <c r="C187" s="48" t="s">
        <v>11</v>
      </c>
      <c r="D187" s="20">
        <v>6</v>
      </c>
      <c r="E187" s="10"/>
      <c r="F187" s="11">
        <f t="shared" si="20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</row>
    <row r="188" spans="1:37" s="4" customFormat="1" ht="21.6" customHeight="1" x14ac:dyDescent="0.25">
      <c r="A188" s="12">
        <v>168</v>
      </c>
      <c r="B188" s="51" t="s">
        <v>37</v>
      </c>
      <c r="C188" s="48" t="s">
        <v>11</v>
      </c>
      <c r="D188" s="58">
        <v>1433</v>
      </c>
      <c r="E188" s="10"/>
      <c r="F188" s="11">
        <f t="shared" si="20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</row>
    <row r="189" spans="1:37" s="4" customFormat="1" ht="10.8" customHeight="1" x14ac:dyDescent="0.25">
      <c r="A189" s="12">
        <v>169</v>
      </c>
      <c r="B189" s="51" t="s">
        <v>38</v>
      </c>
      <c r="C189" s="48" t="s">
        <v>10</v>
      </c>
      <c r="D189" s="58">
        <v>16</v>
      </c>
      <c r="E189" s="10"/>
      <c r="F189" s="11">
        <f t="shared" si="20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</row>
    <row r="190" spans="1:37" s="4" customFormat="1" ht="10.8" customHeight="1" x14ac:dyDescent="0.25">
      <c r="A190" s="12">
        <v>170</v>
      </c>
      <c r="B190" s="41" t="s">
        <v>95</v>
      </c>
      <c r="C190" s="48" t="s">
        <v>46</v>
      </c>
      <c r="D190" s="58">
        <v>2912</v>
      </c>
      <c r="E190" s="10"/>
      <c r="F190" s="11">
        <f t="shared" si="20"/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</row>
    <row r="191" spans="1:37" s="4" customFormat="1" ht="21.6" customHeight="1" x14ac:dyDescent="0.25">
      <c r="A191" s="12">
        <v>171</v>
      </c>
      <c r="B191" s="41" t="s">
        <v>41</v>
      </c>
      <c r="C191" s="48" t="s">
        <v>45</v>
      </c>
      <c r="D191" s="58">
        <v>6865</v>
      </c>
      <c r="E191" s="10"/>
      <c r="F191" s="11">
        <f t="shared" si="20"/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</row>
    <row r="192" spans="1:37" s="4" customFormat="1" ht="21.6" customHeight="1" x14ac:dyDescent="0.25">
      <c r="A192" s="12">
        <v>172</v>
      </c>
      <c r="B192" s="41" t="s">
        <v>114</v>
      </c>
      <c r="C192" s="48" t="s">
        <v>45</v>
      </c>
      <c r="D192" s="58">
        <v>6865</v>
      </c>
      <c r="E192" s="10"/>
      <c r="F192" s="11">
        <f t="shared" si="20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</row>
    <row r="193" spans="1:40" s="4" customFormat="1" ht="21.6" customHeight="1" x14ac:dyDescent="0.25">
      <c r="A193" s="12">
        <v>173</v>
      </c>
      <c r="B193" s="40" t="s">
        <v>115</v>
      </c>
      <c r="C193" s="48" t="s">
        <v>46</v>
      </c>
      <c r="D193" s="58">
        <v>2156</v>
      </c>
      <c r="E193" s="10"/>
      <c r="F193" s="11">
        <f t="shared" si="20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</row>
    <row r="194" spans="1:40" s="4" customFormat="1" ht="21.6" customHeight="1" x14ac:dyDescent="0.25">
      <c r="A194" s="12">
        <v>174</v>
      </c>
      <c r="B194" s="18" t="s">
        <v>42</v>
      </c>
      <c r="C194" s="48" t="s">
        <v>46</v>
      </c>
      <c r="D194" s="58">
        <v>645</v>
      </c>
      <c r="E194" s="10"/>
      <c r="F194" s="11">
        <f t="shared" si="20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</row>
    <row r="195" spans="1:40" s="4" customFormat="1" ht="21.6" customHeight="1" x14ac:dyDescent="0.25">
      <c r="A195" s="12">
        <v>175</v>
      </c>
      <c r="B195" s="46" t="s">
        <v>98</v>
      </c>
      <c r="C195" s="48" t="s">
        <v>10</v>
      </c>
      <c r="D195" s="20">
        <v>15</v>
      </c>
      <c r="E195" s="10"/>
      <c r="F195" s="11">
        <f t="shared" si="20"/>
        <v>0</v>
      </c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</row>
    <row r="196" spans="1:40" s="4" customFormat="1" ht="21.6" customHeight="1" x14ac:dyDescent="0.25">
      <c r="A196" s="12">
        <v>176</v>
      </c>
      <c r="B196" s="43" t="s">
        <v>43</v>
      </c>
      <c r="C196" s="48" t="s">
        <v>45</v>
      </c>
      <c r="D196" s="58">
        <v>1500</v>
      </c>
      <c r="E196" s="10"/>
      <c r="F196" s="11">
        <f t="shared" si="20"/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</row>
    <row r="197" spans="1:40" s="4" customFormat="1" ht="21.6" customHeight="1" x14ac:dyDescent="0.25">
      <c r="A197" s="12">
        <v>177</v>
      </c>
      <c r="B197" s="61" t="s">
        <v>116</v>
      </c>
      <c r="C197" s="48" t="s">
        <v>45</v>
      </c>
      <c r="D197" s="58">
        <v>1500</v>
      </c>
      <c r="E197" s="10"/>
      <c r="F197" s="11">
        <f t="shared" si="20"/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</row>
    <row r="198" spans="1:40" s="4" customFormat="1" ht="10.8" customHeight="1" x14ac:dyDescent="0.25">
      <c r="A198" s="12">
        <v>178</v>
      </c>
      <c r="B198" s="42" t="s">
        <v>117</v>
      </c>
      <c r="C198" s="48" t="s">
        <v>46</v>
      </c>
      <c r="D198" s="55">
        <v>523</v>
      </c>
      <c r="E198" s="10"/>
      <c r="F198" s="11">
        <f t="shared" si="20"/>
        <v>0</v>
      </c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</row>
    <row r="199" spans="1:40" s="4" customFormat="1" ht="10.8" customHeight="1" x14ac:dyDescent="0.25">
      <c r="A199" s="12">
        <v>179</v>
      </c>
      <c r="B199" s="43" t="s">
        <v>54</v>
      </c>
      <c r="C199" s="48" t="s">
        <v>46</v>
      </c>
      <c r="D199" s="55">
        <v>157</v>
      </c>
      <c r="E199" s="10"/>
      <c r="F199" s="11">
        <f t="shared" si="20"/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</row>
    <row r="200" spans="1:40" s="4" customFormat="1" ht="21.6" customHeight="1" x14ac:dyDescent="0.25">
      <c r="A200" s="12">
        <v>180</v>
      </c>
      <c r="B200" s="46" t="s">
        <v>100</v>
      </c>
      <c r="C200" s="48" t="s">
        <v>10</v>
      </c>
      <c r="D200" s="20">
        <v>1</v>
      </c>
      <c r="E200" s="10"/>
      <c r="F200" s="11">
        <f t="shared" si="20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</row>
    <row r="201" spans="1:40" s="4" customFormat="1" ht="21.6" customHeight="1" x14ac:dyDescent="0.25">
      <c r="A201" s="12">
        <v>181</v>
      </c>
      <c r="B201" s="42" t="s">
        <v>118</v>
      </c>
      <c r="C201" s="48" t="s">
        <v>46</v>
      </c>
      <c r="D201" s="55">
        <v>78</v>
      </c>
      <c r="E201" s="10"/>
      <c r="F201" s="11">
        <f t="shared" si="20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</row>
    <row r="202" spans="1:40" s="4" customFormat="1" ht="21.6" customHeight="1" x14ac:dyDescent="0.25">
      <c r="A202" s="12">
        <v>182</v>
      </c>
      <c r="B202" s="43" t="s">
        <v>43</v>
      </c>
      <c r="C202" s="48" t="s">
        <v>45</v>
      </c>
      <c r="D202" s="20">
        <v>260</v>
      </c>
      <c r="E202" s="10"/>
      <c r="F202" s="11">
        <f t="shared" si="20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</row>
    <row r="203" spans="1:40" s="4" customFormat="1" ht="10.8" customHeight="1" x14ac:dyDescent="0.25">
      <c r="A203" s="12">
        <v>183</v>
      </c>
      <c r="B203" s="42" t="s">
        <v>117</v>
      </c>
      <c r="C203" s="48" t="s">
        <v>46</v>
      </c>
      <c r="D203" s="55">
        <v>59</v>
      </c>
      <c r="E203" s="10"/>
      <c r="F203" s="11">
        <f t="shared" si="20"/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</row>
    <row r="204" spans="1:40" s="4" customFormat="1" ht="10.8" customHeight="1" x14ac:dyDescent="0.25">
      <c r="A204" s="12">
        <v>184</v>
      </c>
      <c r="B204" s="43" t="s">
        <v>54</v>
      </c>
      <c r="C204" s="48" t="s">
        <v>46</v>
      </c>
      <c r="D204" s="55">
        <v>27</v>
      </c>
      <c r="E204" s="10"/>
      <c r="F204" s="11">
        <f t="shared" si="20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</row>
    <row r="205" spans="1:40" s="21" customFormat="1" ht="21.6" customHeight="1" x14ac:dyDescent="0.25">
      <c r="A205" s="12">
        <v>185</v>
      </c>
      <c r="B205" s="19" t="s">
        <v>18</v>
      </c>
      <c r="C205" s="23" t="s">
        <v>19</v>
      </c>
      <c r="D205" s="20">
        <v>2</v>
      </c>
      <c r="E205" s="10"/>
      <c r="F205" s="11">
        <f>SUM(D205*E205)</f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</row>
    <row r="206" spans="1:40" s="4" customFormat="1" ht="21.6" customHeight="1" x14ac:dyDescent="0.25">
      <c r="A206" s="12">
        <v>186</v>
      </c>
      <c r="B206" s="22" t="s">
        <v>26</v>
      </c>
      <c r="C206" s="23" t="s">
        <v>19</v>
      </c>
      <c r="D206" s="24">
        <v>2</v>
      </c>
      <c r="E206" s="10"/>
      <c r="F206" s="11">
        <f>SUM(D206*E206)</f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</row>
    <row r="207" spans="1:40" s="4" customFormat="1" ht="10.8" customHeight="1" x14ac:dyDescent="0.25">
      <c r="A207" s="12">
        <v>187</v>
      </c>
      <c r="B207" s="22" t="s">
        <v>20</v>
      </c>
      <c r="C207" s="23" t="s">
        <v>19</v>
      </c>
      <c r="D207" s="24">
        <v>2</v>
      </c>
      <c r="E207" s="10"/>
      <c r="F207" s="11">
        <f>SUM(D207*E207)</f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</row>
    <row r="208" spans="1:40" s="26" customFormat="1" ht="12.6" customHeight="1" x14ac:dyDescent="0.25">
      <c r="A208" s="62" t="s">
        <v>13</v>
      </c>
      <c r="B208" s="63"/>
      <c r="C208" s="63"/>
      <c r="D208" s="63"/>
      <c r="E208" s="63"/>
      <c r="F208" s="64"/>
      <c r="G208" s="25"/>
    </row>
    <row r="209" spans="1:37" s="26" customFormat="1" ht="10.8" customHeight="1" x14ac:dyDescent="0.25">
      <c r="A209" s="12">
        <v>188</v>
      </c>
      <c r="B209" s="19" t="s">
        <v>21</v>
      </c>
      <c r="C209" s="27" t="s">
        <v>16</v>
      </c>
      <c r="D209" s="28">
        <v>2</v>
      </c>
      <c r="E209" s="29"/>
      <c r="F209" s="11">
        <f t="shared" ref="F209" si="21">SUM(D209*E209)</f>
        <v>0</v>
      </c>
      <c r="G209" s="25"/>
    </row>
    <row r="210" spans="1:37" s="26" customFormat="1" ht="10.8" customHeight="1" x14ac:dyDescent="0.25">
      <c r="A210" s="12">
        <v>189</v>
      </c>
      <c r="B210" s="19" t="s">
        <v>22</v>
      </c>
      <c r="C210" s="27" t="s">
        <v>17</v>
      </c>
      <c r="D210" s="30">
        <v>0.56999999999999995</v>
      </c>
      <c r="E210" s="29"/>
      <c r="F210" s="11">
        <f t="shared" ref="F210" si="22">SUM(D210*E210)</f>
        <v>0</v>
      </c>
      <c r="G210" s="25"/>
    </row>
    <row r="211" spans="1:37" s="4" customFormat="1" ht="12.6" customHeight="1" thickBot="1" x14ac:dyDescent="0.3">
      <c r="A211" s="65" t="s">
        <v>67</v>
      </c>
      <c r="B211" s="66"/>
      <c r="C211" s="66"/>
      <c r="D211" s="66"/>
      <c r="E211" s="67"/>
      <c r="F211" s="31">
        <f>SUM(F177:F210)</f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</row>
    <row r="212" spans="1:37" s="4" customFormat="1" ht="12.6" customHeight="1" x14ac:dyDescent="0.25">
      <c r="A212" s="62" t="s">
        <v>69</v>
      </c>
      <c r="B212" s="63"/>
      <c r="C212" s="63"/>
      <c r="D212" s="63"/>
      <c r="E212" s="63"/>
      <c r="F212" s="64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</row>
    <row r="213" spans="1:37" s="4" customFormat="1" ht="21.6" customHeight="1" x14ac:dyDescent="0.25">
      <c r="A213" s="12">
        <v>190</v>
      </c>
      <c r="B213" s="38" t="s">
        <v>76</v>
      </c>
      <c r="C213" s="48" t="s">
        <v>17</v>
      </c>
      <c r="D213" s="54">
        <v>0.69</v>
      </c>
      <c r="E213" s="10"/>
      <c r="F213" s="11">
        <f t="shared" ref="F213:F229" si="23">SUM(D213*E213)</f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</row>
    <row r="214" spans="1:37" s="4" customFormat="1" ht="21.6" customHeight="1" x14ac:dyDescent="0.25">
      <c r="A214" s="12">
        <v>191</v>
      </c>
      <c r="B214" s="51" t="s">
        <v>37</v>
      </c>
      <c r="C214" s="48" t="s">
        <v>11</v>
      </c>
      <c r="D214" s="58">
        <v>594</v>
      </c>
      <c r="E214" s="10"/>
      <c r="F214" s="11">
        <f t="shared" si="23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</row>
    <row r="215" spans="1:37" s="4" customFormat="1" ht="10.8" customHeight="1" x14ac:dyDescent="0.25">
      <c r="A215" s="12">
        <v>192</v>
      </c>
      <c r="B215" s="51" t="s">
        <v>38</v>
      </c>
      <c r="C215" s="48" t="s">
        <v>10</v>
      </c>
      <c r="D215" s="58">
        <v>3</v>
      </c>
      <c r="E215" s="10"/>
      <c r="F215" s="11">
        <f t="shared" si="23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</row>
    <row r="216" spans="1:37" s="4" customFormat="1" ht="21.6" customHeight="1" x14ac:dyDescent="0.25">
      <c r="A216" s="12">
        <v>193</v>
      </c>
      <c r="B216" s="41" t="s">
        <v>112</v>
      </c>
      <c r="C216" s="48" t="s">
        <v>45</v>
      </c>
      <c r="D216" s="58">
        <v>3564</v>
      </c>
      <c r="E216" s="10"/>
      <c r="F216" s="11">
        <f t="shared" si="23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</row>
    <row r="217" spans="1:37" s="4" customFormat="1" ht="21.6" customHeight="1" x14ac:dyDescent="0.25">
      <c r="A217" s="12">
        <v>194</v>
      </c>
      <c r="B217" s="41" t="s">
        <v>122</v>
      </c>
      <c r="C217" s="48" t="s">
        <v>46</v>
      </c>
      <c r="D217" s="58">
        <v>50</v>
      </c>
      <c r="E217" s="10"/>
      <c r="F217" s="11">
        <f t="shared" si="23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</row>
    <row r="218" spans="1:37" s="4" customFormat="1" ht="21.6" customHeight="1" x14ac:dyDescent="0.25">
      <c r="A218" s="12">
        <v>195</v>
      </c>
      <c r="B218" s="41" t="s">
        <v>41</v>
      </c>
      <c r="C218" s="48" t="s">
        <v>45</v>
      </c>
      <c r="D218" s="58">
        <v>2655</v>
      </c>
      <c r="E218" s="10"/>
      <c r="F218" s="11">
        <f t="shared" si="23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</row>
    <row r="219" spans="1:37" s="4" customFormat="1" ht="21.6" customHeight="1" x14ac:dyDescent="0.25">
      <c r="A219" s="12">
        <v>196</v>
      </c>
      <c r="B219" s="40" t="s">
        <v>115</v>
      </c>
      <c r="C219" s="48" t="s">
        <v>46</v>
      </c>
      <c r="D219" s="58">
        <v>592</v>
      </c>
      <c r="E219" s="10"/>
      <c r="F219" s="11">
        <f t="shared" si="23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</row>
    <row r="220" spans="1:37" s="4" customFormat="1" ht="21.6" customHeight="1" x14ac:dyDescent="0.25">
      <c r="A220" s="12">
        <v>197</v>
      </c>
      <c r="B220" s="18" t="s">
        <v>42</v>
      </c>
      <c r="C220" s="48" t="s">
        <v>46</v>
      </c>
      <c r="D220" s="58">
        <v>250</v>
      </c>
      <c r="E220" s="10"/>
      <c r="F220" s="11">
        <f t="shared" si="23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</row>
    <row r="221" spans="1:37" s="4" customFormat="1" ht="21.6" customHeight="1" x14ac:dyDescent="0.25">
      <c r="A221" s="12">
        <v>198</v>
      </c>
      <c r="B221" s="46" t="s">
        <v>98</v>
      </c>
      <c r="C221" s="48" t="s">
        <v>10</v>
      </c>
      <c r="D221" s="20">
        <v>1</v>
      </c>
      <c r="E221" s="10"/>
      <c r="F221" s="11">
        <f t="shared" si="23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</row>
    <row r="222" spans="1:37" s="4" customFormat="1" ht="21.6" customHeight="1" x14ac:dyDescent="0.25">
      <c r="A222" s="12">
        <v>199</v>
      </c>
      <c r="B222" s="43" t="s">
        <v>43</v>
      </c>
      <c r="C222" s="48" t="s">
        <v>45</v>
      </c>
      <c r="D222" s="20">
        <v>100</v>
      </c>
      <c r="E222" s="10"/>
      <c r="F222" s="11">
        <f t="shared" si="23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</row>
    <row r="223" spans="1:37" s="4" customFormat="1" ht="10.8" customHeight="1" x14ac:dyDescent="0.25">
      <c r="A223" s="12">
        <v>200</v>
      </c>
      <c r="B223" s="42" t="s">
        <v>117</v>
      </c>
      <c r="C223" s="48" t="s">
        <v>46</v>
      </c>
      <c r="D223" s="55">
        <v>23</v>
      </c>
      <c r="E223" s="10"/>
      <c r="F223" s="11">
        <f t="shared" si="23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</row>
    <row r="224" spans="1:37" s="4" customFormat="1" ht="10.8" customHeight="1" x14ac:dyDescent="0.25">
      <c r="A224" s="12">
        <v>201</v>
      </c>
      <c r="B224" s="43" t="s">
        <v>54</v>
      </c>
      <c r="C224" s="48" t="s">
        <v>46</v>
      </c>
      <c r="D224" s="55">
        <v>10</v>
      </c>
      <c r="E224" s="10"/>
      <c r="F224" s="11">
        <f t="shared" si="23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</row>
    <row r="225" spans="1:40" s="4" customFormat="1" ht="21.6" customHeight="1" x14ac:dyDescent="0.25">
      <c r="A225" s="12">
        <v>202</v>
      </c>
      <c r="B225" s="46" t="s">
        <v>101</v>
      </c>
      <c r="C225" s="48" t="s">
        <v>10</v>
      </c>
      <c r="D225" s="55">
        <v>1</v>
      </c>
      <c r="E225" s="10"/>
      <c r="F225" s="11">
        <f t="shared" si="23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</row>
    <row r="226" spans="1:40" s="4" customFormat="1" ht="21.6" customHeight="1" x14ac:dyDescent="0.25">
      <c r="A226" s="12">
        <v>203</v>
      </c>
      <c r="B226" s="42" t="s">
        <v>118</v>
      </c>
      <c r="C226" s="48" t="s">
        <v>46</v>
      </c>
      <c r="D226" s="55">
        <v>125</v>
      </c>
      <c r="E226" s="10"/>
      <c r="F226" s="11">
        <f t="shared" si="23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</row>
    <row r="227" spans="1:40" s="4" customFormat="1" ht="21.6" customHeight="1" x14ac:dyDescent="0.25">
      <c r="A227" s="12">
        <v>204</v>
      </c>
      <c r="B227" s="43" t="s">
        <v>43</v>
      </c>
      <c r="C227" s="48" t="s">
        <v>45</v>
      </c>
      <c r="D227" s="55">
        <v>250</v>
      </c>
      <c r="E227" s="10"/>
      <c r="F227" s="11">
        <f t="shared" si="23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</row>
    <row r="228" spans="1:40" s="4" customFormat="1" ht="10.8" customHeight="1" x14ac:dyDescent="0.25">
      <c r="A228" s="12">
        <v>205</v>
      </c>
      <c r="B228" s="42" t="s">
        <v>55</v>
      </c>
      <c r="C228" s="48" t="s">
        <v>46</v>
      </c>
      <c r="D228" s="55">
        <v>57</v>
      </c>
      <c r="E228" s="10"/>
      <c r="F228" s="11">
        <f t="shared" si="23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</row>
    <row r="229" spans="1:40" s="4" customFormat="1" ht="10.8" customHeight="1" x14ac:dyDescent="0.25">
      <c r="A229" s="12">
        <v>206</v>
      </c>
      <c r="B229" s="43" t="s">
        <v>54</v>
      </c>
      <c r="C229" s="48" t="s">
        <v>46</v>
      </c>
      <c r="D229" s="55">
        <v>26</v>
      </c>
      <c r="E229" s="10"/>
      <c r="F229" s="11">
        <f t="shared" si="23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</row>
    <row r="230" spans="1:40" s="4" customFormat="1" ht="21.6" customHeight="1" x14ac:dyDescent="0.25">
      <c r="A230" s="12">
        <v>207</v>
      </c>
      <c r="B230" s="46" t="s">
        <v>121</v>
      </c>
      <c r="C230" s="48" t="s">
        <v>10</v>
      </c>
      <c r="D230" s="55">
        <v>1</v>
      </c>
      <c r="E230" s="10"/>
      <c r="F230" s="11">
        <f t="shared" ref="F230:F233" si="24">SUM(D230*E230)</f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</row>
    <row r="231" spans="1:40" s="4" customFormat="1" ht="21.6" customHeight="1" x14ac:dyDescent="0.25">
      <c r="A231" s="12">
        <v>208</v>
      </c>
      <c r="B231" s="43" t="s">
        <v>43</v>
      </c>
      <c r="C231" s="48" t="s">
        <v>45</v>
      </c>
      <c r="D231" s="55">
        <v>675</v>
      </c>
      <c r="E231" s="10"/>
      <c r="F231" s="11">
        <f t="shared" si="24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</row>
    <row r="232" spans="1:40" s="4" customFormat="1" ht="10.8" customHeight="1" x14ac:dyDescent="0.25">
      <c r="A232" s="12">
        <v>209</v>
      </c>
      <c r="B232" s="42" t="s">
        <v>117</v>
      </c>
      <c r="C232" s="48" t="s">
        <v>46</v>
      </c>
      <c r="D232" s="55">
        <v>153</v>
      </c>
      <c r="E232" s="10"/>
      <c r="F232" s="11">
        <f t="shared" si="24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</row>
    <row r="233" spans="1:40" s="4" customFormat="1" ht="10.8" customHeight="1" x14ac:dyDescent="0.25">
      <c r="A233" s="12">
        <v>210</v>
      </c>
      <c r="B233" s="43" t="s">
        <v>54</v>
      </c>
      <c r="C233" s="48" t="s">
        <v>46</v>
      </c>
      <c r="D233" s="55">
        <v>71</v>
      </c>
      <c r="E233" s="10"/>
      <c r="F233" s="11">
        <f t="shared" si="24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</row>
    <row r="234" spans="1:40" s="21" customFormat="1" ht="21.6" customHeight="1" x14ac:dyDescent="0.25">
      <c r="A234" s="12">
        <v>211</v>
      </c>
      <c r="B234" s="19" t="s">
        <v>18</v>
      </c>
      <c r="C234" s="23" t="s">
        <v>19</v>
      </c>
      <c r="D234" s="20">
        <v>1</v>
      </c>
      <c r="E234" s="10"/>
      <c r="F234" s="11">
        <f>SUM(D234*E234)</f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0" s="4" customFormat="1" ht="21.6" customHeight="1" x14ac:dyDescent="0.25">
      <c r="A235" s="12">
        <v>212</v>
      </c>
      <c r="B235" s="22" t="s">
        <v>26</v>
      </c>
      <c r="C235" s="23" t="s">
        <v>19</v>
      </c>
      <c r="D235" s="24">
        <v>1</v>
      </c>
      <c r="E235" s="10"/>
      <c r="F235" s="11">
        <f>SUM(D235*E235)</f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</row>
    <row r="236" spans="1:40" s="4" customFormat="1" ht="10.8" customHeight="1" x14ac:dyDescent="0.25">
      <c r="A236" s="12">
        <v>213</v>
      </c>
      <c r="B236" s="22" t="s">
        <v>20</v>
      </c>
      <c r="C236" s="23" t="s">
        <v>19</v>
      </c>
      <c r="D236" s="24">
        <v>1</v>
      </c>
      <c r="E236" s="10"/>
      <c r="F236" s="11">
        <f>SUM(D236*E236)</f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</row>
    <row r="237" spans="1:40" s="26" customFormat="1" ht="12.6" customHeight="1" x14ac:dyDescent="0.25">
      <c r="A237" s="62" t="s">
        <v>13</v>
      </c>
      <c r="B237" s="63"/>
      <c r="C237" s="63"/>
      <c r="D237" s="63"/>
      <c r="E237" s="63"/>
      <c r="F237" s="64"/>
      <c r="G237" s="25"/>
    </row>
    <row r="238" spans="1:40" s="26" customFormat="1" ht="10.8" customHeight="1" x14ac:dyDescent="0.25">
      <c r="A238" s="12">
        <v>214</v>
      </c>
      <c r="B238" s="19" t="s">
        <v>21</v>
      </c>
      <c r="C238" s="27" t="s">
        <v>16</v>
      </c>
      <c r="D238" s="28">
        <v>1</v>
      </c>
      <c r="E238" s="29"/>
      <c r="F238" s="11">
        <f t="shared" ref="F238:F239" si="25">SUM(D238*E238)</f>
        <v>0</v>
      </c>
      <c r="G238" s="25"/>
    </row>
    <row r="239" spans="1:40" s="26" customFormat="1" ht="10.8" customHeight="1" x14ac:dyDescent="0.25">
      <c r="A239" s="12">
        <v>215</v>
      </c>
      <c r="B239" s="19" t="s">
        <v>22</v>
      </c>
      <c r="C239" s="27" t="s">
        <v>17</v>
      </c>
      <c r="D239" s="30">
        <v>0.24</v>
      </c>
      <c r="E239" s="29"/>
      <c r="F239" s="11">
        <f t="shared" si="25"/>
        <v>0</v>
      </c>
      <c r="G239" s="25"/>
    </row>
    <row r="240" spans="1:40" s="4" customFormat="1" ht="12.6" customHeight="1" thickBot="1" x14ac:dyDescent="0.3">
      <c r="A240" s="65" t="s">
        <v>68</v>
      </c>
      <c r="B240" s="66"/>
      <c r="C240" s="66"/>
      <c r="D240" s="66"/>
      <c r="E240" s="67"/>
      <c r="F240" s="31">
        <f>SUM(F213:F239)</f>
        <v>0</v>
      </c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</row>
    <row r="241" spans="1:185" ht="24" customHeight="1" thickBot="1" x14ac:dyDescent="0.3">
      <c r="A241" s="8"/>
      <c r="C241" s="68" t="s">
        <v>1</v>
      </c>
      <c r="D241" s="69"/>
      <c r="E241" s="70">
        <f>F86+F139+F53+F211+F175+F240</f>
        <v>0</v>
      </c>
      <c r="F241" s="71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  <c r="DU241" s="15"/>
      <c r="DV241" s="15"/>
      <c r="DW241" s="15"/>
      <c r="DX241" s="15"/>
      <c r="DY241" s="15"/>
      <c r="DZ241" s="15"/>
      <c r="EA241" s="15"/>
      <c r="EB241" s="15"/>
      <c r="EC241" s="15"/>
      <c r="ED241" s="15"/>
      <c r="EE241" s="15"/>
      <c r="EF241" s="15"/>
      <c r="EG241" s="15"/>
      <c r="EH241" s="15"/>
      <c r="EI241" s="15"/>
      <c r="EJ241" s="15"/>
      <c r="EK241" s="15"/>
      <c r="EL241" s="15"/>
      <c r="EM241" s="15"/>
      <c r="EN241" s="15"/>
      <c r="EO241" s="15"/>
      <c r="EP241" s="15"/>
      <c r="EQ241" s="15"/>
      <c r="ER241" s="15"/>
      <c r="ES241" s="15"/>
      <c r="ET241" s="15"/>
      <c r="EU241" s="15"/>
      <c r="EV241" s="15"/>
      <c r="EW241" s="15"/>
      <c r="EX241" s="15"/>
      <c r="EY241" s="15"/>
      <c r="EZ241" s="15"/>
      <c r="FA241" s="15"/>
      <c r="FB241" s="15"/>
      <c r="FC241" s="15"/>
      <c r="FD241" s="15"/>
      <c r="FE241" s="15"/>
      <c r="FF241" s="15"/>
      <c r="FG241" s="15"/>
      <c r="FH241" s="15"/>
      <c r="FI241" s="15"/>
      <c r="FJ241" s="15"/>
      <c r="FK241" s="15"/>
      <c r="FL241" s="15"/>
      <c r="FM241" s="15"/>
      <c r="FN241" s="15"/>
      <c r="FO241" s="15"/>
      <c r="FP241" s="15"/>
      <c r="FQ241" s="15"/>
      <c r="FR241" s="15"/>
      <c r="FS241" s="15"/>
      <c r="FT241" s="15"/>
      <c r="FU241" s="15"/>
      <c r="FV241" s="15"/>
      <c r="FW241" s="15"/>
      <c r="FX241" s="15"/>
      <c r="FY241" s="15"/>
      <c r="FZ241" s="15"/>
      <c r="GA241" s="15"/>
      <c r="GB241" s="15"/>
      <c r="GC241" s="15"/>
    </row>
    <row r="242" spans="1:185" s="15" customFormat="1" ht="10.8" customHeight="1" x14ac:dyDescent="0.25">
      <c r="A242" s="72" t="s">
        <v>7</v>
      </c>
      <c r="B242" s="72"/>
      <c r="C242" s="72"/>
      <c r="D242" s="72"/>
      <c r="E242" s="72"/>
      <c r="F242" s="72"/>
    </row>
    <row r="243" spans="1:185" s="15" customFormat="1" ht="10.8" customHeight="1" x14ac:dyDescent="0.25">
      <c r="A243" s="72" t="s">
        <v>23</v>
      </c>
      <c r="B243" s="72"/>
      <c r="C243" s="72"/>
      <c r="D243" s="72"/>
      <c r="E243" s="72"/>
      <c r="F243" s="72"/>
    </row>
    <row r="244" spans="1:185" s="15" customFormat="1" ht="10.8" customHeight="1" x14ac:dyDescent="0.25">
      <c r="A244" s="72" t="s">
        <v>8</v>
      </c>
      <c r="B244" s="72"/>
      <c r="C244" s="72"/>
      <c r="D244" s="72"/>
      <c r="E244" s="72"/>
      <c r="F244" s="72"/>
    </row>
    <row r="245" spans="1:185" s="15" customFormat="1" ht="10.8" customHeight="1" x14ac:dyDescent="0.25">
      <c r="A245" s="3"/>
      <c r="B245" s="72" t="s">
        <v>9</v>
      </c>
      <c r="C245" s="72"/>
      <c r="D245" s="72"/>
      <c r="E245" s="72"/>
      <c r="F245" s="72"/>
    </row>
    <row r="246" spans="1:185" s="15" customFormat="1" ht="10.8" customHeight="1" x14ac:dyDescent="0.25">
      <c r="A246" s="33" t="s">
        <v>35</v>
      </c>
      <c r="B246" s="33"/>
      <c r="C246" s="33"/>
      <c r="D246" s="33"/>
      <c r="E246" s="33"/>
      <c r="F246" s="33"/>
    </row>
    <row r="247" spans="1:185" s="15" customFormat="1" ht="10.8" customHeight="1" x14ac:dyDescent="0.25">
      <c r="A247" s="72" t="s">
        <v>31</v>
      </c>
      <c r="B247" s="72"/>
      <c r="C247" s="72"/>
      <c r="D247" s="72"/>
      <c r="E247" s="72"/>
      <c r="F247" s="72"/>
    </row>
    <row r="248" spans="1:185" s="15" customFormat="1" ht="10.8" customHeight="1" x14ac:dyDescent="0.25">
      <c r="A248" s="72" t="s">
        <v>32</v>
      </c>
      <c r="B248" s="72"/>
      <c r="C248" s="72"/>
      <c r="D248" s="72"/>
      <c r="E248" s="72"/>
      <c r="F248" s="72"/>
    </row>
    <row r="249" spans="1:185" s="15" customFormat="1" ht="10.8" customHeight="1" x14ac:dyDescent="0.25">
      <c r="A249" s="72" t="s">
        <v>33</v>
      </c>
      <c r="B249" s="72"/>
      <c r="C249" s="72"/>
      <c r="D249" s="72"/>
      <c r="E249" s="72"/>
      <c r="F249" s="72"/>
    </row>
    <row r="250" spans="1:185" s="15" customFormat="1" ht="10.8" customHeight="1" x14ac:dyDescent="0.25">
      <c r="A250" s="3"/>
      <c r="B250" s="72" t="s">
        <v>29</v>
      </c>
      <c r="C250" s="72"/>
      <c r="D250" s="72"/>
      <c r="E250" s="72"/>
      <c r="F250" s="7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</row>
    <row r="251" spans="1:185" s="15" customFormat="1" ht="10.8" customHeight="1" x14ac:dyDescent="0.25">
      <c r="A251" s="3"/>
      <c r="B251" s="33" t="s">
        <v>28</v>
      </c>
      <c r="C251" s="33"/>
      <c r="D251" s="33"/>
      <c r="E251" s="33"/>
      <c r="F251" s="33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</row>
    <row r="252" spans="1:185" s="15" customFormat="1" ht="10.8" customHeight="1" x14ac:dyDescent="0.25">
      <c r="A252" s="72" t="s">
        <v>34</v>
      </c>
      <c r="B252" s="72"/>
      <c r="C252" s="72"/>
      <c r="D252" s="72"/>
      <c r="E252" s="72"/>
      <c r="F252" s="72"/>
    </row>
    <row r="253" spans="1:185" s="15" customFormat="1" ht="10.8" customHeight="1" x14ac:dyDescent="0.25">
      <c r="A253" s="3"/>
      <c r="B253" s="72" t="s">
        <v>24</v>
      </c>
      <c r="C253" s="72"/>
      <c r="D253" s="72"/>
      <c r="E253" s="72"/>
      <c r="F253" s="7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</row>
    <row r="254" spans="1:185" s="15" customFormat="1" ht="10.8" customHeight="1" x14ac:dyDescent="0.25">
      <c r="A254" s="3"/>
      <c r="B254" s="72" t="s">
        <v>25</v>
      </c>
      <c r="C254" s="72"/>
      <c r="D254" s="72"/>
      <c r="E254" s="72"/>
      <c r="F254" s="72"/>
    </row>
  </sheetData>
  <mergeCells count="38">
    <mergeCell ref="A8:F8"/>
    <mergeCell ref="A49:F49"/>
    <mergeCell ref="A53:E53"/>
    <mergeCell ref="A1:F1"/>
    <mergeCell ref="A5:A7"/>
    <mergeCell ref="B5:B7"/>
    <mergeCell ref="C5:C7"/>
    <mergeCell ref="D5:D6"/>
    <mergeCell ref="E5:E7"/>
    <mergeCell ref="F5:F7"/>
    <mergeCell ref="A54:F54"/>
    <mergeCell ref="A83:F83"/>
    <mergeCell ref="A86:E86"/>
    <mergeCell ref="B245:F245"/>
    <mergeCell ref="A244:F244"/>
    <mergeCell ref="A243:F243"/>
    <mergeCell ref="A242:F242"/>
    <mergeCell ref="A87:F87"/>
    <mergeCell ref="A136:F136"/>
    <mergeCell ref="A139:E139"/>
    <mergeCell ref="A140:F140"/>
    <mergeCell ref="A172:F172"/>
    <mergeCell ref="A175:E175"/>
    <mergeCell ref="A176:F176"/>
    <mergeCell ref="A208:F208"/>
    <mergeCell ref="A211:E211"/>
    <mergeCell ref="A247:F247"/>
    <mergeCell ref="B253:F253"/>
    <mergeCell ref="B254:F254"/>
    <mergeCell ref="A248:F248"/>
    <mergeCell ref="A252:F252"/>
    <mergeCell ref="B250:F250"/>
    <mergeCell ref="A249:F249"/>
    <mergeCell ref="A212:F212"/>
    <mergeCell ref="A237:F237"/>
    <mergeCell ref="A240:E240"/>
    <mergeCell ref="C241:D241"/>
    <mergeCell ref="E241:F241"/>
  </mergeCells>
  <phoneticPr fontId="2" type="noConversion"/>
  <conditionalFormatting sqref="A49 C80:D80">
    <cfRule type="cellIs" dxfId="27" priority="74" stopIfTrue="1" operator="equal">
      <formula>0</formula>
    </cfRule>
  </conditionalFormatting>
  <conditionalFormatting sqref="A83">
    <cfRule type="cellIs" dxfId="26" priority="147" stopIfTrue="1" operator="equal">
      <formula>0</formula>
    </cfRule>
  </conditionalFormatting>
  <conditionalFormatting sqref="A136">
    <cfRule type="cellIs" dxfId="25" priority="136" stopIfTrue="1" operator="equal">
      <formula>0</formula>
    </cfRule>
  </conditionalFormatting>
  <conditionalFormatting sqref="A172">
    <cfRule type="cellIs" dxfId="24" priority="43" stopIfTrue="1" operator="equal">
      <formula>0</formula>
    </cfRule>
  </conditionalFormatting>
  <conditionalFormatting sqref="A208">
    <cfRule type="cellIs" dxfId="23" priority="39" stopIfTrue="1" operator="equal">
      <formula>0</formula>
    </cfRule>
  </conditionalFormatting>
  <conditionalFormatting sqref="A237">
    <cfRule type="cellIs" dxfId="22" priority="19" stopIfTrue="1" operator="equal">
      <formula>0</formula>
    </cfRule>
  </conditionalFormatting>
  <conditionalFormatting sqref="B19">
    <cfRule type="cellIs" dxfId="21" priority="14" stopIfTrue="1" operator="equal">
      <formula>0</formula>
    </cfRule>
  </conditionalFormatting>
  <conditionalFormatting sqref="B62">
    <cfRule type="cellIs" dxfId="20" priority="12" stopIfTrue="1" operator="equal">
      <formula>0</formula>
    </cfRule>
  </conditionalFormatting>
  <conditionalFormatting sqref="B93">
    <cfRule type="cellIs" dxfId="19" priority="10" stopIfTrue="1" operator="equal">
      <formula>0</formula>
    </cfRule>
  </conditionalFormatting>
  <conditionalFormatting sqref="B105">
    <cfRule type="cellIs" dxfId="18" priority="9" stopIfTrue="1" operator="equal">
      <formula>0</formula>
    </cfRule>
  </conditionalFormatting>
  <conditionalFormatting sqref="B145">
    <cfRule type="cellIs" dxfId="17" priority="7" stopIfTrue="1" operator="equal">
      <formula>0</formula>
    </cfRule>
  </conditionalFormatting>
  <conditionalFormatting sqref="B158">
    <cfRule type="cellIs" dxfId="16" priority="6" stopIfTrue="1" operator="equal">
      <formula>0</formula>
    </cfRule>
  </conditionalFormatting>
  <conditionalFormatting sqref="B181">
    <cfRule type="cellIs" dxfId="15" priority="4" stopIfTrue="1" operator="equal">
      <formula>0</formula>
    </cfRule>
  </conditionalFormatting>
  <conditionalFormatting sqref="B194">
    <cfRule type="cellIs" dxfId="14" priority="3" stopIfTrue="1" operator="equal">
      <formula>0</formula>
    </cfRule>
  </conditionalFormatting>
  <conditionalFormatting sqref="B220">
    <cfRule type="cellIs" dxfId="13" priority="1" stopIfTrue="1" operator="equal">
      <formula>0</formula>
    </cfRule>
  </conditionalFormatting>
  <conditionalFormatting sqref="C133:D133">
    <cfRule type="cellIs" dxfId="12" priority="31" stopIfTrue="1" operator="equal">
      <formula>0</formula>
    </cfRule>
  </conditionalFormatting>
  <conditionalFormatting sqref="C169:D169">
    <cfRule type="cellIs" dxfId="11" priority="23" stopIfTrue="1" operator="equal">
      <formula>0</formula>
    </cfRule>
  </conditionalFormatting>
  <conditionalFormatting sqref="C205:D205">
    <cfRule type="cellIs" dxfId="10" priority="29" stopIfTrue="1" operator="equal">
      <formula>0</formula>
    </cfRule>
  </conditionalFormatting>
  <conditionalFormatting sqref="C234:D234">
    <cfRule type="cellIs" dxfId="9" priority="18" stopIfTrue="1" operator="equal">
      <formula>0</formula>
    </cfRule>
  </conditionalFormatting>
  <conditionalFormatting sqref="D10:D45 D47:D48">
    <cfRule type="cellIs" dxfId="8" priority="15" stopIfTrue="1" operator="equal">
      <formula>0</formula>
    </cfRule>
  </conditionalFormatting>
  <conditionalFormatting sqref="D55 D63:D79">
    <cfRule type="cellIs" dxfId="7" priority="13" stopIfTrue="1" operator="equal">
      <formula>0</formula>
    </cfRule>
  </conditionalFormatting>
  <conditionalFormatting sqref="D88:D98 D106:D132">
    <cfRule type="cellIs" dxfId="6" priority="11" stopIfTrue="1" operator="equal">
      <formula>0</formula>
    </cfRule>
  </conditionalFormatting>
  <conditionalFormatting sqref="D141:D150 D159:D168">
    <cfRule type="cellIs" dxfId="5" priority="8" stopIfTrue="1" operator="equal">
      <formula>0</formula>
    </cfRule>
  </conditionalFormatting>
  <conditionalFormatting sqref="D177:D187 D195:D204">
    <cfRule type="cellIs" dxfId="4" priority="5" stopIfTrue="1" operator="equal">
      <formula>0</formula>
    </cfRule>
  </conditionalFormatting>
  <conditionalFormatting sqref="D213 D221:D233">
    <cfRule type="cellIs" dxfId="3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52A60-E377-49B5-B035-FA421222F3BC}">
  <dimension ref="A1:D43"/>
  <sheetViews>
    <sheetView workbookViewId="0">
      <selection activeCell="H12" sqref="H12"/>
    </sheetView>
  </sheetViews>
  <sheetFormatPr defaultRowHeight="10.199999999999999" x14ac:dyDescent="0.25"/>
  <cols>
    <col min="1" max="1" width="6.109375" style="15" customWidth="1"/>
    <col min="2" max="2" width="48.33203125" style="6" customWidth="1"/>
    <col min="3" max="3" width="8.88671875" style="15"/>
    <col min="4" max="4" width="10" style="9" customWidth="1"/>
    <col min="5" max="251" width="8.88671875" style="15"/>
    <col min="252" max="252" width="6.109375" style="15" customWidth="1"/>
    <col min="253" max="253" width="48.33203125" style="15" customWidth="1"/>
    <col min="254" max="255" width="8.88671875" style="15"/>
    <col min="256" max="256" width="9.109375" style="15" customWidth="1"/>
    <col min="257" max="257" width="10.109375" style="15" customWidth="1"/>
    <col min="258" max="258" width="9.109375" style="15" customWidth="1"/>
    <col min="259" max="259" width="8.88671875" style="15"/>
    <col min="260" max="260" width="10" style="15" customWidth="1"/>
    <col min="261" max="507" width="8.88671875" style="15"/>
    <col min="508" max="508" width="6.109375" style="15" customWidth="1"/>
    <col min="509" max="509" width="48.33203125" style="15" customWidth="1"/>
    <col min="510" max="511" width="8.88671875" style="15"/>
    <col min="512" max="512" width="9.109375" style="15" customWidth="1"/>
    <col min="513" max="513" width="10.109375" style="15" customWidth="1"/>
    <col min="514" max="514" width="9.109375" style="15" customWidth="1"/>
    <col min="515" max="515" width="8.88671875" style="15"/>
    <col min="516" max="516" width="10" style="15" customWidth="1"/>
    <col min="517" max="763" width="8.88671875" style="15"/>
    <col min="764" max="764" width="6.109375" style="15" customWidth="1"/>
    <col min="765" max="765" width="48.33203125" style="15" customWidth="1"/>
    <col min="766" max="767" width="8.88671875" style="15"/>
    <col min="768" max="768" width="9.109375" style="15" customWidth="1"/>
    <col min="769" max="769" width="10.109375" style="15" customWidth="1"/>
    <col min="770" max="770" width="9.109375" style="15" customWidth="1"/>
    <col min="771" max="771" width="8.88671875" style="15"/>
    <col min="772" max="772" width="10" style="15" customWidth="1"/>
    <col min="773" max="1019" width="8.88671875" style="15"/>
    <col min="1020" max="1020" width="6.109375" style="15" customWidth="1"/>
    <col min="1021" max="1021" width="48.33203125" style="15" customWidth="1"/>
    <col min="1022" max="1023" width="8.88671875" style="15"/>
    <col min="1024" max="1024" width="9.109375" style="15" customWidth="1"/>
    <col min="1025" max="1025" width="10.109375" style="15" customWidth="1"/>
    <col min="1026" max="1026" width="9.109375" style="15" customWidth="1"/>
    <col min="1027" max="1027" width="8.88671875" style="15"/>
    <col min="1028" max="1028" width="10" style="15" customWidth="1"/>
    <col min="1029" max="1275" width="8.88671875" style="15"/>
    <col min="1276" max="1276" width="6.109375" style="15" customWidth="1"/>
    <col min="1277" max="1277" width="48.33203125" style="15" customWidth="1"/>
    <col min="1278" max="1279" width="8.88671875" style="15"/>
    <col min="1280" max="1280" width="9.109375" style="15" customWidth="1"/>
    <col min="1281" max="1281" width="10.109375" style="15" customWidth="1"/>
    <col min="1282" max="1282" width="9.109375" style="15" customWidth="1"/>
    <col min="1283" max="1283" width="8.88671875" style="15"/>
    <col min="1284" max="1284" width="10" style="15" customWidth="1"/>
    <col min="1285" max="1531" width="8.88671875" style="15"/>
    <col min="1532" max="1532" width="6.109375" style="15" customWidth="1"/>
    <col min="1533" max="1533" width="48.33203125" style="15" customWidth="1"/>
    <col min="1534" max="1535" width="8.88671875" style="15"/>
    <col min="1536" max="1536" width="9.109375" style="15" customWidth="1"/>
    <col min="1537" max="1537" width="10.109375" style="15" customWidth="1"/>
    <col min="1538" max="1538" width="9.109375" style="15" customWidth="1"/>
    <col min="1539" max="1539" width="8.88671875" style="15"/>
    <col min="1540" max="1540" width="10" style="15" customWidth="1"/>
    <col min="1541" max="1787" width="8.88671875" style="15"/>
    <col min="1788" max="1788" width="6.109375" style="15" customWidth="1"/>
    <col min="1789" max="1789" width="48.33203125" style="15" customWidth="1"/>
    <col min="1790" max="1791" width="8.88671875" style="15"/>
    <col min="1792" max="1792" width="9.109375" style="15" customWidth="1"/>
    <col min="1793" max="1793" width="10.109375" style="15" customWidth="1"/>
    <col min="1794" max="1794" width="9.109375" style="15" customWidth="1"/>
    <col min="1795" max="1795" width="8.88671875" style="15"/>
    <col min="1796" max="1796" width="10" style="15" customWidth="1"/>
    <col min="1797" max="2043" width="8.88671875" style="15"/>
    <col min="2044" max="2044" width="6.109375" style="15" customWidth="1"/>
    <col min="2045" max="2045" width="48.33203125" style="15" customWidth="1"/>
    <col min="2046" max="2047" width="8.88671875" style="15"/>
    <col min="2048" max="2048" width="9.109375" style="15" customWidth="1"/>
    <col min="2049" max="2049" width="10.109375" style="15" customWidth="1"/>
    <col min="2050" max="2050" width="9.109375" style="15" customWidth="1"/>
    <col min="2051" max="2051" width="8.88671875" style="15"/>
    <col min="2052" max="2052" width="10" style="15" customWidth="1"/>
    <col min="2053" max="2299" width="8.88671875" style="15"/>
    <col min="2300" max="2300" width="6.109375" style="15" customWidth="1"/>
    <col min="2301" max="2301" width="48.33203125" style="15" customWidth="1"/>
    <col min="2302" max="2303" width="8.88671875" style="15"/>
    <col min="2304" max="2304" width="9.109375" style="15" customWidth="1"/>
    <col min="2305" max="2305" width="10.109375" style="15" customWidth="1"/>
    <col min="2306" max="2306" width="9.109375" style="15" customWidth="1"/>
    <col min="2307" max="2307" width="8.88671875" style="15"/>
    <col min="2308" max="2308" width="10" style="15" customWidth="1"/>
    <col min="2309" max="2555" width="8.88671875" style="15"/>
    <col min="2556" max="2556" width="6.109375" style="15" customWidth="1"/>
    <col min="2557" max="2557" width="48.33203125" style="15" customWidth="1"/>
    <col min="2558" max="2559" width="8.88671875" style="15"/>
    <col min="2560" max="2560" width="9.109375" style="15" customWidth="1"/>
    <col min="2561" max="2561" width="10.109375" style="15" customWidth="1"/>
    <col min="2562" max="2562" width="9.109375" style="15" customWidth="1"/>
    <col min="2563" max="2563" width="8.88671875" style="15"/>
    <col min="2564" max="2564" width="10" style="15" customWidth="1"/>
    <col min="2565" max="2811" width="8.88671875" style="15"/>
    <col min="2812" max="2812" width="6.109375" style="15" customWidth="1"/>
    <col min="2813" max="2813" width="48.33203125" style="15" customWidth="1"/>
    <col min="2814" max="2815" width="8.88671875" style="15"/>
    <col min="2816" max="2816" width="9.109375" style="15" customWidth="1"/>
    <col min="2817" max="2817" width="10.109375" style="15" customWidth="1"/>
    <col min="2818" max="2818" width="9.109375" style="15" customWidth="1"/>
    <col min="2819" max="2819" width="8.88671875" style="15"/>
    <col min="2820" max="2820" width="10" style="15" customWidth="1"/>
    <col min="2821" max="3067" width="8.88671875" style="15"/>
    <col min="3068" max="3068" width="6.109375" style="15" customWidth="1"/>
    <col min="3069" max="3069" width="48.33203125" style="15" customWidth="1"/>
    <col min="3070" max="3071" width="8.88671875" style="15"/>
    <col min="3072" max="3072" width="9.109375" style="15" customWidth="1"/>
    <col min="3073" max="3073" width="10.109375" style="15" customWidth="1"/>
    <col min="3074" max="3074" width="9.109375" style="15" customWidth="1"/>
    <col min="3075" max="3075" width="8.88671875" style="15"/>
    <col min="3076" max="3076" width="10" style="15" customWidth="1"/>
    <col min="3077" max="3323" width="8.88671875" style="15"/>
    <col min="3324" max="3324" width="6.109375" style="15" customWidth="1"/>
    <col min="3325" max="3325" width="48.33203125" style="15" customWidth="1"/>
    <col min="3326" max="3327" width="8.88671875" style="15"/>
    <col min="3328" max="3328" width="9.109375" style="15" customWidth="1"/>
    <col min="3329" max="3329" width="10.109375" style="15" customWidth="1"/>
    <col min="3330" max="3330" width="9.109375" style="15" customWidth="1"/>
    <col min="3331" max="3331" width="8.88671875" style="15"/>
    <col min="3332" max="3332" width="10" style="15" customWidth="1"/>
    <col min="3333" max="3579" width="8.88671875" style="15"/>
    <col min="3580" max="3580" width="6.109375" style="15" customWidth="1"/>
    <col min="3581" max="3581" width="48.33203125" style="15" customWidth="1"/>
    <col min="3582" max="3583" width="8.88671875" style="15"/>
    <col min="3584" max="3584" width="9.109375" style="15" customWidth="1"/>
    <col min="3585" max="3585" width="10.109375" style="15" customWidth="1"/>
    <col min="3586" max="3586" width="9.109375" style="15" customWidth="1"/>
    <col min="3587" max="3587" width="8.88671875" style="15"/>
    <col min="3588" max="3588" width="10" style="15" customWidth="1"/>
    <col min="3589" max="3835" width="8.88671875" style="15"/>
    <col min="3836" max="3836" width="6.109375" style="15" customWidth="1"/>
    <col min="3837" max="3837" width="48.33203125" style="15" customWidth="1"/>
    <col min="3838" max="3839" width="8.88671875" style="15"/>
    <col min="3840" max="3840" width="9.109375" style="15" customWidth="1"/>
    <col min="3841" max="3841" width="10.109375" style="15" customWidth="1"/>
    <col min="3842" max="3842" width="9.109375" style="15" customWidth="1"/>
    <col min="3843" max="3843" width="8.88671875" style="15"/>
    <col min="3844" max="3844" width="10" style="15" customWidth="1"/>
    <col min="3845" max="4091" width="8.88671875" style="15"/>
    <col min="4092" max="4092" width="6.109375" style="15" customWidth="1"/>
    <col min="4093" max="4093" width="48.33203125" style="15" customWidth="1"/>
    <col min="4094" max="4095" width="8.88671875" style="15"/>
    <col min="4096" max="4096" width="9.109375" style="15" customWidth="1"/>
    <col min="4097" max="4097" width="10.109375" style="15" customWidth="1"/>
    <col min="4098" max="4098" width="9.109375" style="15" customWidth="1"/>
    <col min="4099" max="4099" width="8.88671875" style="15"/>
    <col min="4100" max="4100" width="10" style="15" customWidth="1"/>
    <col min="4101" max="4347" width="8.88671875" style="15"/>
    <col min="4348" max="4348" width="6.109375" style="15" customWidth="1"/>
    <col min="4349" max="4349" width="48.33203125" style="15" customWidth="1"/>
    <col min="4350" max="4351" width="8.88671875" style="15"/>
    <col min="4352" max="4352" width="9.109375" style="15" customWidth="1"/>
    <col min="4353" max="4353" width="10.109375" style="15" customWidth="1"/>
    <col min="4354" max="4354" width="9.109375" style="15" customWidth="1"/>
    <col min="4355" max="4355" width="8.88671875" style="15"/>
    <col min="4356" max="4356" width="10" style="15" customWidth="1"/>
    <col min="4357" max="4603" width="8.88671875" style="15"/>
    <col min="4604" max="4604" width="6.109375" style="15" customWidth="1"/>
    <col min="4605" max="4605" width="48.33203125" style="15" customWidth="1"/>
    <col min="4606" max="4607" width="8.88671875" style="15"/>
    <col min="4608" max="4608" width="9.109375" style="15" customWidth="1"/>
    <col min="4609" max="4609" width="10.109375" style="15" customWidth="1"/>
    <col min="4610" max="4610" width="9.109375" style="15" customWidth="1"/>
    <col min="4611" max="4611" width="8.88671875" style="15"/>
    <col min="4612" max="4612" width="10" style="15" customWidth="1"/>
    <col min="4613" max="4859" width="8.88671875" style="15"/>
    <col min="4860" max="4860" width="6.109375" style="15" customWidth="1"/>
    <col min="4861" max="4861" width="48.33203125" style="15" customWidth="1"/>
    <col min="4862" max="4863" width="8.88671875" style="15"/>
    <col min="4864" max="4864" width="9.109375" style="15" customWidth="1"/>
    <col min="4865" max="4865" width="10.109375" style="15" customWidth="1"/>
    <col min="4866" max="4866" width="9.109375" style="15" customWidth="1"/>
    <col min="4867" max="4867" width="8.88671875" style="15"/>
    <col min="4868" max="4868" width="10" style="15" customWidth="1"/>
    <col min="4869" max="5115" width="8.88671875" style="15"/>
    <col min="5116" max="5116" width="6.109375" style="15" customWidth="1"/>
    <col min="5117" max="5117" width="48.33203125" style="15" customWidth="1"/>
    <col min="5118" max="5119" width="8.88671875" style="15"/>
    <col min="5120" max="5120" width="9.109375" style="15" customWidth="1"/>
    <col min="5121" max="5121" width="10.109375" style="15" customWidth="1"/>
    <col min="5122" max="5122" width="9.109375" style="15" customWidth="1"/>
    <col min="5123" max="5123" width="8.88671875" style="15"/>
    <col min="5124" max="5124" width="10" style="15" customWidth="1"/>
    <col min="5125" max="5371" width="8.88671875" style="15"/>
    <col min="5372" max="5372" width="6.109375" style="15" customWidth="1"/>
    <col min="5373" max="5373" width="48.33203125" style="15" customWidth="1"/>
    <col min="5374" max="5375" width="8.88671875" style="15"/>
    <col min="5376" max="5376" width="9.109375" style="15" customWidth="1"/>
    <col min="5377" max="5377" width="10.109375" style="15" customWidth="1"/>
    <col min="5378" max="5378" width="9.109375" style="15" customWidth="1"/>
    <col min="5379" max="5379" width="8.88671875" style="15"/>
    <col min="5380" max="5380" width="10" style="15" customWidth="1"/>
    <col min="5381" max="5627" width="8.88671875" style="15"/>
    <col min="5628" max="5628" width="6.109375" style="15" customWidth="1"/>
    <col min="5629" max="5629" width="48.33203125" style="15" customWidth="1"/>
    <col min="5630" max="5631" width="8.88671875" style="15"/>
    <col min="5632" max="5632" width="9.109375" style="15" customWidth="1"/>
    <col min="5633" max="5633" width="10.109375" style="15" customWidth="1"/>
    <col min="5634" max="5634" width="9.109375" style="15" customWidth="1"/>
    <col min="5635" max="5635" width="8.88671875" style="15"/>
    <col min="5636" max="5636" width="10" style="15" customWidth="1"/>
    <col min="5637" max="5883" width="8.88671875" style="15"/>
    <col min="5884" max="5884" width="6.109375" style="15" customWidth="1"/>
    <col min="5885" max="5885" width="48.33203125" style="15" customWidth="1"/>
    <col min="5886" max="5887" width="8.88671875" style="15"/>
    <col min="5888" max="5888" width="9.109375" style="15" customWidth="1"/>
    <col min="5889" max="5889" width="10.109375" style="15" customWidth="1"/>
    <col min="5890" max="5890" width="9.109375" style="15" customWidth="1"/>
    <col min="5891" max="5891" width="8.88671875" style="15"/>
    <col min="5892" max="5892" width="10" style="15" customWidth="1"/>
    <col min="5893" max="6139" width="8.88671875" style="15"/>
    <col min="6140" max="6140" width="6.109375" style="15" customWidth="1"/>
    <col min="6141" max="6141" width="48.33203125" style="15" customWidth="1"/>
    <col min="6142" max="6143" width="8.88671875" style="15"/>
    <col min="6144" max="6144" width="9.109375" style="15" customWidth="1"/>
    <col min="6145" max="6145" width="10.109375" style="15" customWidth="1"/>
    <col min="6146" max="6146" width="9.109375" style="15" customWidth="1"/>
    <col min="6147" max="6147" width="8.88671875" style="15"/>
    <col min="6148" max="6148" width="10" style="15" customWidth="1"/>
    <col min="6149" max="6395" width="8.88671875" style="15"/>
    <col min="6396" max="6396" width="6.109375" style="15" customWidth="1"/>
    <col min="6397" max="6397" width="48.33203125" style="15" customWidth="1"/>
    <col min="6398" max="6399" width="8.88671875" style="15"/>
    <col min="6400" max="6400" width="9.109375" style="15" customWidth="1"/>
    <col min="6401" max="6401" width="10.109375" style="15" customWidth="1"/>
    <col min="6402" max="6402" width="9.109375" style="15" customWidth="1"/>
    <col min="6403" max="6403" width="8.88671875" style="15"/>
    <col min="6404" max="6404" width="10" style="15" customWidth="1"/>
    <col min="6405" max="6651" width="8.88671875" style="15"/>
    <col min="6652" max="6652" width="6.109375" style="15" customWidth="1"/>
    <col min="6653" max="6653" width="48.33203125" style="15" customWidth="1"/>
    <col min="6654" max="6655" width="8.88671875" style="15"/>
    <col min="6656" max="6656" width="9.109375" style="15" customWidth="1"/>
    <col min="6657" max="6657" width="10.109375" style="15" customWidth="1"/>
    <col min="6658" max="6658" width="9.109375" style="15" customWidth="1"/>
    <col min="6659" max="6659" width="8.88671875" style="15"/>
    <col min="6660" max="6660" width="10" style="15" customWidth="1"/>
    <col min="6661" max="6907" width="8.88671875" style="15"/>
    <col min="6908" max="6908" width="6.109375" style="15" customWidth="1"/>
    <col min="6909" max="6909" width="48.33203125" style="15" customWidth="1"/>
    <col min="6910" max="6911" width="8.88671875" style="15"/>
    <col min="6912" max="6912" width="9.109375" style="15" customWidth="1"/>
    <col min="6913" max="6913" width="10.109375" style="15" customWidth="1"/>
    <col min="6914" max="6914" width="9.109375" style="15" customWidth="1"/>
    <col min="6915" max="6915" width="8.88671875" style="15"/>
    <col min="6916" max="6916" width="10" style="15" customWidth="1"/>
    <col min="6917" max="7163" width="8.88671875" style="15"/>
    <col min="7164" max="7164" width="6.109375" style="15" customWidth="1"/>
    <col min="7165" max="7165" width="48.33203125" style="15" customWidth="1"/>
    <col min="7166" max="7167" width="8.88671875" style="15"/>
    <col min="7168" max="7168" width="9.109375" style="15" customWidth="1"/>
    <col min="7169" max="7169" width="10.109375" style="15" customWidth="1"/>
    <col min="7170" max="7170" width="9.109375" style="15" customWidth="1"/>
    <col min="7171" max="7171" width="8.88671875" style="15"/>
    <col min="7172" max="7172" width="10" style="15" customWidth="1"/>
    <col min="7173" max="7419" width="8.88671875" style="15"/>
    <col min="7420" max="7420" width="6.109375" style="15" customWidth="1"/>
    <col min="7421" max="7421" width="48.33203125" style="15" customWidth="1"/>
    <col min="7422" max="7423" width="8.88671875" style="15"/>
    <col min="7424" max="7424" width="9.109375" style="15" customWidth="1"/>
    <col min="7425" max="7425" width="10.109375" style="15" customWidth="1"/>
    <col min="7426" max="7426" width="9.109375" style="15" customWidth="1"/>
    <col min="7427" max="7427" width="8.88671875" style="15"/>
    <col min="7428" max="7428" width="10" style="15" customWidth="1"/>
    <col min="7429" max="7675" width="8.88671875" style="15"/>
    <col min="7676" max="7676" width="6.109375" style="15" customWidth="1"/>
    <col min="7677" max="7677" width="48.33203125" style="15" customWidth="1"/>
    <col min="7678" max="7679" width="8.88671875" style="15"/>
    <col min="7680" max="7680" width="9.109375" style="15" customWidth="1"/>
    <col min="7681" max="7681" width="10.109375" style="15" customWidth="1"/>
    <col min="7682" max="7682" width="9.109375" style="15" customWidth="1"/>
    <col min="7683" max="7683" width="8.88671875" style="15"/>
    <col min="7684" max="7684" width="10" style="15" customWidth="1"/>
    <col min="7685" max="7931" width="8.88671875" style="15"/>
    <col min="7932" max="7932" width="6.109375" style="15" customWidth="1"/>
    <col min="7933" max="7933" width="48.33203125" style="15" customWidth="1"/>
    <col min="7934" max="7935" width="8.88671875" style="15"/>
    <col min="7936" max="7936" width="9.109375" style="15" customWidth="1"/>
    <col min="7937" max="7937" width="10.109375" style="15" customWidth="1"/>
    <col min="7938" max="7938" width="9.109375" style="15" customWidth="1"/>
    <col min="7939" max="7939" width="8.88671875" style="15"/>
    <col min="7940" max="7940" width="10" style="15" customWidth="1"/>
    <col min="7941" max="8187" width="8.88671875" style="15"/>
    <col min="8188" max="8188" width="6.109375" style="15" customWidth="1"/>
    <col min="8189" max="8189" width="48.33203125" style="15" customWidth="1"/>
    <col min="8190" max="8191" width="8.88671875" style="15"/>
    <col min="8192" max="8192" width="9.109375" style="15" customWidth="1"/>
    <col min="8193" max="8193" width="10.109375" style="15" customWidth="1"/>
    <col min="8194" max="8194" width="9.109375" style="15" customWidth="1"/>
    <col min="8195" max="8195" width="8.88671875" style="15"/>
    <col min="8196" max="8196" width="10" style="15" customWidth="1"/>
    <col min="8197" max="8443" width="8.88671875" style="15"/>
    <col min="8444" max="8444" width="6.109375" style="15" customWidth="1"/>
    <col min="8445" max="8445" width="48.33203125" style="15" customWidth="1"/>
    <col min="8446" max="8447" width="8.88671875" style="15"/>
    <col min="8448" max="8448" width="9.109375" style="15" customWidth="1"/>
    <col min="8449" max="8449" width="10.109375" style="15" customWidth="1"/>
    <col min="8450" max="8450" width="9.109375" style="15" customWidth="1"/>
    <col min="8451" max="8451" width="8.88671875" style="15"/>
    <col min="8452" max="8452" width="10" style="15" customWidth="1"/>
    <col min="8453" max="8699" width="8.88671875" style="15"/>
    <col min="8700" max="8700" width="6.109375" style="15" customWidth="1"/>
    <col min="8701" max="8701" width="48.33203125" style="15" customWidth="1"/>
    <col min="8702" max="8703" width="8.88671875" style="15"/>
    <col min="8704" max="8704" width="9.109375" style="15" customWidth="1"/>
    <col min="8705" max="8705" width="10.109375" style="15" customWidth="1"/>
    <col min="8706" max="8706" width="9.109375" style="15" customWidth="1"/>
    <col min="8707" max="8707" width="8.88671875" style="15"/>
    <col min="8708" max="8708" width="10" style="15" customWidth="1"/>
    <col min="8709" max="8955" width="8.88671875" style="15"/>
    <col min="8956" max="8956" width="6.109375" style="15" customWidth="1"/>
    <col min="8957" max="8957" width="48.33203125" style="15" customWidth="1"/>
    <col min="8958" max="8959" width="8.88671875" style="15"/>
    <col min="8960" max="8960" width="9.109375" style="15" customWidth="1"/>
    <col min="8961" max="8961" width="10.109375" style="15" customWidth="1"/>
    <col min="8962" max="8962" width="9.109375" style="15" customWidth="1"/>
    <col min="8963" max="8963" width="8.88671875" style="15"/>
    <col min="8964" max="8964" width="10" style="15" customWidth="1"/>
    <col min="8965" max="9211" width="8.88671875" style="15"/>
    <col min="9212" max="9212" width="6.109375" style="15" customWidth="1"/>
    <col min="9213" max="9213" width="48.33203125" style="15" customWidth="1"/>
    <col min="9214" max="9215" width="8.88671875" style="15"/>
    <col min="9216" max="9216" width="9.109375" style="15" customWidth="1"/>
    <col min="9217" max="9217" width="10.109375" style="15" customWidth="1"/>
    <col min="9218" max="9218" width="9.109375" style="15" customWidth="1"/>
    <col min="9219" max="9219" width="8.88671875" style="15"/>
    <col min="9220" max="9220" width="10" style="15" customWidth="1"/>
    <col min="9221" max="9467" width="8.88671875" style="15"/>
    <col min="9468" max="9468" width="6.109375" style="15" customWidth="1"/>
    <col min="9469" max="9469" width="48.33203125" style="15" customWidth="1"/>
    <col min="9470" max="9471" width="8.88671875" style="15"/>
    <col min="9472" max="9472" width="9.109375" style="15" customWidth="1"/>
    <col min="9473" max="9473" width="10.109375" style="15" customWidth="1"/>
    <col min="9474" max="9474" width="9.109375" style="15" customWidth="1"/>
    <col min="9475" max="9475" width="8.88671875" style="15"/>
    <col min="9476" max="9476" width="10" style="15" customWidth="1"/>
    <col min="9477" max="9723" width="8.88671875" style="15"/>
    <col min="9724" max="9724" width="6.109375" style="15" customWidth="1"/>
    <col min="9725" max="9725" width="48.33203125" style="15" customWidth="1"/>
    <col min="9726" max="9727" width="8.88671875" style="15"/>
    <col min="9728" max="9728" width="9.109375" style="15" customWidth="1"/>
    <col min="9729" max="9729" width="10.109375" style="15" customWidth="1"/>
    <col min="9730" max="9730" width="9.109375" style="15" customWidth="1"/>
    <col min="9731" max="9731" width="8.88671875" style="15"/>
    <col min="9732" max="9732" width="10" style="15" customWidth="1"/>
    <col min="9733" max="9979" width="8.88671875" style="15"/>
    <col min="9980" max="9980" width="6.109375" style="15" customWidth="1"/>
    <col min="9981" max="9981" width="48.33203125" style="15" customWidth="1"/>
    <col min="9982" max="9983" width="8.88671875" style="15"/>
    <col min="9984" max="9984" width="9.109375" style="15" customWidth="1"/>
    <col min="9985" max="9985" width="10.109375" style="15" customWidth="1"/>
    <col min="9986" max="9986" width="9.109375" style="15" customWidth="1"/>
    <col min="9987" max="9987" width="8.88671875" style="15"/>
    <col min="9988" max="9988" width="10" style="15" customWidth="1"/>
    <col min="9989" max="10235" width="8.88671875" style="15"/>
    <col min="10236" max="10236" width="6.109375" style="15" customWidth="1"/>
    <col min="10237" max="10237" width="48.33203125" style="15" customWidth="1"/>
    <col min="10238" max="10239" width="8.88671875" style="15"/>
    <col min="10240" max="10240" width="9.109375" style="15" customWidth="1"/>
    <col min="10241" max="10241" width="10.109375" style="15" customWidth="1"/>
    <col min="10242" max="10242" width="9.109375" style="15" customWidth="1"/>
    <col min="10243" max="10243" width="8.88671875" style="15"/>
    <col min="10244" max="10244" width="10" style="15" customWidth="1"/>
    <col min="10245" max="10491" width="8.88671875" style="15"/>
    <col min="10492" max="10492" width="6.109375" style="15" customWidth="1"/>
    <col min="10493" max="10493" width="48.33203125" style="15" customWidth="1"/>
    <col min="10494" max="10495" width="8.88671875" style="15"/>
    <col min="10496" max="10496" width="9.109375" style="15" customWidth="1"/>
    <col min="10497" max="10497" width="10.109375" style="15" customWidth="1"/>
    <col min="10498" max="10498" width="9.109375" style="15" customWidth="1"/>
    <col min="10499" max="10499" width="8.88671875" style="15"/>
    <col min="10500" max="10500" width="10" style="15" customWidth="1"/>
    <col min="10501" max="10747" width="8.88671875" style="15"/>
    <col min="10748" max="10748" width="6.109375" style="15" customWidth="1"/>
    <col min="10749" max="10749" width="48.33203125" style="15" customWidth="1"/>
    <col min="10750" max="10751" width="8.88671875" style="15"/>
    <col min="10752" max="10752" width="9.109375" style="15" customWidth="1"/>
    <col min="10753" max="10753" width="10.109375" style="15" customWidth="1"/>
    <col min="10754" max="10754" width="9.109375" style="15" customWidth="1"/>
    <col min="10755" max="10755" width="8.88671875" style="15"/>
    <col min="10756" max="10756" width="10" style="15" customWidth="1"/>
    <col min="10757" max="11003" width="8.88671875" style="15"/>
    <col min="11004" max="11004" width="6.109375" style="15" customWidth="1"/>
    <col min="11005" max="11005" width="48.33203125" style="15" customWidth="1"/>
    <col min="11006" max="11007" width="8.88671875" style="15"/>
    <col min="11008" max="11008" width="9.109375" style="15" customWidth="1"/>
    <col min="11009" max="11009" width="10.109375" style="15" customWidth="1"/>
    <col min="11010" max="11010" width="9.109375" style="15" customWidth="1"/>
    <col min="11011" max="11011" width="8.88671875" style="15"/>
    <col min="11012" max="11012" width="10" style="15" customWidth="1"/>
    <col min="11013" max="11259" width="8.88671875" style="15"/>
    <col min="11260" max="11260" width="6.109375" style="15" customWidth="1"/>
    <col min="11261" max="11261" width="48.33203125" style="15" customWidth="1"/>
    <col min="11262" max="11263" width="8.88671875" style="15"/>
    <col min="11264" max="11264" width="9.109375" style="15" customWidth="1"/>
    <col min="11265" max="11265" width="10.109375" style="15" customWidth="1"/>
    <col min="11266" max="11266" width="9.109375" style="15" customWidth="1"/>
    <col min="11267" max="11267" width="8.88671875" style="15"/>
    <col min="11268" max="11268" width="10" style="15" customWidth="1"/>
    <col min="11269" max="11515" width="8.88671875" style="15"/>
    <col min="11516" max="11516" width="6.109375" style="15" customWidth="1"/>
    <col min="11517" max="11517" width="48.33203125" style="15" customWidth="1"/>
    <col min="11518" max="11519" width="8.88671875" style="15"/>
    <col min="11520" max="11520" width="9.109375" style="15" customWidth="1"/>
    <col min="11521" max="11521" width="10.109375" style="15" customWidth="1"/>
    <col min="11522" max="11522" width="9.109375" style="15" customWidth="1"/>
    <col min="11523" max="11523" width="8.88671875" style="15"/>
    <col min="11524" max="11524" width="10" style="15" customWidth="1"/>
    <col min="11525" max="11771" width="8.88671875" style="15"/>
    <col min="11772" max="11772" width="6.109375" style="15" customWidth="1"/>
    <col min="11773" max="11773" width="48.33203125" style="15" customWidth="1"/>
    <col min="11774" max="11775" width="8.88671875" style="15"/>
    <col min="11776" max="11776" width="9.109375" style="15" customWidth="1"/>
    <col min="11777" max="11777" width="10.109375" style="15" customWidth="1"/>
    <col min="11778" max="11778" width="9.109375" style="15" customWidth="1"/>
    <col min="11779" max="11779" width="8.88671875" style="15"/>
    <col min="11780" max="11780" width="10" style="15" customWidth="1"/>
    <col min="11781" max="12027" width="8.88671875" style="15"/>
    <col min="12028" max="12028" width="6.109375" style="15" customWidth="1"/>
    <col min="12029" max="12029" width="48.33203125" style="15" customWidth="1"/>
    <col min="12030" max="12031" width="8.88671875" style="15"/>
    <col min="12032" max="12032" width="9.109375" style="15" customWidth="1"/>
    <col min="12033" max="12033" width="10.109375" style="15" customWidth="1"/>
    <col min="12034" max="12034" width="9.109375" style="15" customWidth="1"/>
    <col min="12035" max="12035" width="8.88671875" style="15"/>
    <col min="12036" max="12036" width="10" style="15" customWidth="1"/>
    <col min="12037" max="12283" width="8.88671875" style="15"/>
    <col min="12284" max="12284" width="6.109375" style="15" customWidth="1"/>
    <col min="12285" max="12285" width="48.33203125" style="15" customWidth="1"/>
    <col min="12286" max="12287" width="8.88671875" style="15"/>
    <col min="12288" max="12288" width="9.109375" style="15" customWidth="1"/>
    <col min="12289" max="12289" width="10.109375" style="15" customWidth="1"/>
    <col min="12290" max="12290" width="9.109375" style="15" customWidth="1"/>
    <col min="12291" max="12291" width="8.88671875" style="15"/>
    <col min="12292" max="12292" width="10" style="15" customWidth="1"/>
    <col min="12293" max="12539" width="8.88671875" style="15"/>
    <col min="12540" max="12540" width="6.109375" style="15" customWidth="1"/>
    <col min="12541" max="12541" width="48.33203125" style="15" customWidth="1"/>
    <col min="12542" max="12543" width="8.88671875" style="15"/>
    <col min="12544" max="12544" width="9.109375" style="15" customWidth="1"/>
    <col min="12545" max="12545" width="10.109375" style="15" customWidth="1"/>
    <col min="12546" max="12546" width="9.109375" style="15" customWidth="1"/>
    <col min="12547" max="12547" width="8.88671875" style="15"/>
    <col min="12548" max="12548" width="10" style="15" customWidth="1"/>
    <col min="12549" max="12795" width="8.88671875" style="15"/>
    <col min="12796" max="12796" width="6.109375" style="15" customWidth="1"/>
    <col min="12797" max="12797" width="48.33203125" style="15" customWidth="1"/>
    <col min="12798" max="12799" width="8.88671875" style="15"/>
    <col min="12800" max="12800" width="9.109375" style="15" customWidth="1"/>
    <col min="12801" max="12801" width="10.109375" style="15" customWidth="1"/>
    <col min="12802" max="12802" width="9.109375" style="15" customWidth="1"/>
    <col min="12803" max="12803" width="8.88671875" style="15"/>
    <col min="12804" max="12804" width="10" style="15" customWidth="1"/>
    <col min="12805" max="13051" width="8.88671875" style="15"/>
    <col min="13052" max="13052" width="6.109375" style="15" customWidth="1"/>
    <col min="13053" max="13053" width="48.33203125" style="15" customWidth="1"/>
    <col min="13054" max="13055" width="8.88671875" style="15"/>
    <col min="13056" max="13056" width="9.109375" style="15" customWidth="1"/>
    <col min="13057" max="13057" width="10.109375" style="15" customWidth="1"/>
    <col min="13058" max="13058" width="9.109375" style="15" customWidth="1"/>
    <col min="13059" max="13059" width="8.88671875" style="15"/>
    <col min="13060" max="13060" width="10" style="15" customWidth="1"/>
    <col min="13061" max="13307" width="8.88671875" style="15"/>
    <col min="13308" max="13308" width="6.109375" style="15" customWidth="1"/>
    <col min="13309" max="13309" width="48.33203125" style="15" customWidth="1"/>
    <col min="13310" max="13311" width="8.88671875" style="15"/>
    <col min="13312" max="13312" width="9.109375" style="15" customWidth="1"/>
    <col min="13313" max="13313" width="10.109375" style="15" customWidth="1"/>
    <col min="13314" max="13314" width="9.109375" style="15" customWidth="1"/>
    <col min="13315" max="13315" width="8.88671875" style="15"/>
    <col min="13316" max="13316" width="10" style="15" customWidth="1"/>
    <col min="13317" max="13563" width="8.88671875" style="15"/>
    <col min="13564" max="13564" width="6.109375" style="15" customWidth="1"/>
    <col min="13565" max="13565" width="48.33203125" style="15" customWidth="1"/>
    <col min="13566" max="13567" width="8.88671875" style="15"/>
    <col min="13568" max="13568" width="9.109375" style="15" customWidth="1"/>
    <col min="13569" max="13569" width="10.109375" style="15" customWidth="1"/>
    <col min="13570" max="13570" width="9.109375" style="15" customWidth="1"/>
    <col min="13571" max="13571" width="8.88671875" style="15"/>
    <col min="13572" max="13572" width="10" style="15" customWidth="1"/>
    <col min="13573" max="13819" width="8.88671875" style="15"/>
    <col min="13820" max="13820" width="6.109375" style="15" customWidth="1"/>
    <col min="13821" max="13821" width="48.33203125" style="15" customWidth="1"/>
    <col min="13822" max="13823" width="8.88671875" style="15"/>
    <col min="13824" max="13824" width="9.109375" style="15" customWidth="1"/>
    <col min="13825" max="13825" width="10.109375" style="15" customWidth="1"/>
    <col min="13826" max="13826" width="9.109375" style="15" customWidth="1"/>
    <col min="13827" max="13827" width="8.88671875" style="15"/>
    <col min="13828" max="13828" width="10" style="15" customWidth="1"/>
    <col min="13829" max="14075" width="8.88671875" style="15"/>
    <col min="14076" max="14076" width="6.109375" style="15" customWidth="1"/>
    <col min="14077" max="14077" width="48.33203125" style="15" customWidth="1"/>
    <col min="14078" max="14079" width="8.88671875" style="15"/>
    <col min="14080" max="14080" width="9.109375" style="15" customWidth="1"/>
    <col min="14081" max="14081" width="10.109375" style="15" customWidth="1"/>
    <col min="14082" max="14082" width="9.109375" style="15" customWidth="1"/>
    <col min="14083" max="14083" width="8.88671875" style="15"/>
    <col min="14084" max="14084" width="10" style="15" customWidth="1"/>
    <col min="14085" max="14331" width="8.88671875" style="15"/>
    <col min="14332" max="14332" width="6.109375" style="15" customWidth="1"/>
    <col min="14333" max="14333" width="48.33203125" style="15" customWidth="1"/>
    <col min="14334" max="14335" width="8.88671875" style="15"/>
    <col min="14336" max="14336" width="9.109375" style="15" customWidth="1"/>
    <col min="14337" max="14337" width="10.109375" style="15" customWidth="1"/>
    <col min="14338" max="14338" width="9.109375" style="15" customWidth="1"/>
    <col min="14339" max="14339" width="8.88671875" style="15"/>
    <col min="14340" max="14340" width="10" style="15" customWidth="1"/>
    <col min="14341" max="14587" width="8.88671875" style="15"/>
    <col min="14588" max="14588" width="6.109375" style="15" customWidth="1"/>
    <col min="14589" max="14589" width="48.33203125" style="15" customWidth="1"/>
    <col min="14590" max="14591" width="8.88671875" style="15"/>
    <col min="14592" max="14592" width="9.109375" style="15" customWidth="1"/>
    <col min="14593" max="14593" width="10.109375" style="15" customWidth="1"/>
    <col min="14594" max="14594" width="9.109375" style="15" customWidth="1"/>
    <col min="14595" max="14595" width="8.88671875" style="15"/>
    <col min="14596" max="14596" width="10" style="15" customWidth="1"/>
    <col min="14597" max="14843" width="8.88671875" style="15"/>
    <col min="14844" max="14844" width="6.109375" style="15" customWidth="1"/>
    <col min="14845" max="14845" width="48.33203125" style="15" customWidth="1"/>
    <col min="14846" max="14847" width="8.88671875" style="15"/>
    <col min="14848" max="14848" width="9.109375" style="15" customWidth="1"/>
    <col min="14849" max="14849" width="10.109375" style="15" customWidth="1"/>
    <col min="14850" max="14850" width="9.109375" style="15" customWidth="1"/>
    <col min="14851" max="14851" width="8.88671875" style="15"/>
    <col min="14852" max="14852" width="10" style="15" customWidth="1"/>
    <col min="14853" max="15099" width="8.88671875" style="15"/>
    <col min="15100" max="15100" width="6.109375" style="15" customWidth="1"/>
    <col min="15101" max="15101" width="48.33203125" style="15" customWidth="1"/>
    <col min="15102" max="15103" width="8.88671875" style="15"/>
    <col min="15104" max="15104" width="9.109375" style="15" customWidth="1"/>
    <col min="15105" max="15105" width="10.109375" style="15" customWidth="1"/>
    <col min="15106" max="15106" width="9.109375" style="15" customWidth="1"/>
    <col min="15107" max="15107" width="8.88671875" style="15"/>
    <col min="15108" max="15108" width="10" style="15" customWidth="1"/>
    <col min="15109" max="15355" width="8.88671875" style="15"/>
    <col min="15356" max="15356" width="6.109375" style="15" customWidth="1"/>
    <col min="15357" max="15357" width="48.33203125" style="15" customWidth="1"/>
    <col min="15358" max="15359" width="8.88671875" style="15"/>
    <col min="15360" max="15360" width="9.109375" style="15" customWidth="1"/>
    <col min="15361" max="15361" width="10.109375" style="15" customWidth="1"/>
    <col min="15362" max="15362" width="9.109375" style="15" customWidth="1"/>
    <col min="15363" max="15363" width="8.88671875" style="15"/>
    <col min="15364" max="15364" width="10" style="15" customWidth="1"/>
    <col min="15365" max="15611" width="8.88671875" style="15"/>
    <col min="15612" max="15612" width="6.109375" style="15" customWidth="1"/>
    <col min="15613" max="15613" width="48.33203125" style="15" customWidth="1"/>
    <col min="15614" max="15615" width="8.88671875" style="15"/>
    <col min="15616" max="15616" width="9.109375" style="15" customWidth="1"/>
    <col min="15617" max="15617" width="10.109375" style="15" customWidth="1"/>
    <col min="15618" max="15618" width="9.109375" style="15" customWidth="1"/>
    <col min="15619" max="15619" width="8.88671875" style="15"/>
    <col min="15620" max="15620" width="10" style="15" customWidth="1"/>
    <col min="15621" max="15867" width="8.88671875" style="15"/>
    <col min="15868" max="15868" width="6.109375" style="15" customWidth="1"/>
    <col min="15869" max="15869" width="48.33203125" style="15" customWidth="1"/>
    <col min="15870" max="15871" width="8.88671875" style="15"/>
    <col min="15872" max="15872" width="9.109375" style="15" customWidth="1"/>
    <col min="15873" max="15873" width="10.109375" style="15" customWidth="1"/>
    <col min="15874" max="15874" width="9.109375" style="15" customWidth="1"/>
    <col min="15875" max="15875" width="8.88671875" style="15"/>
    <col min="15876" max="15876" width="10" style="15" customWidth="1"/>
    <col min="15877" max="16123" width="8.88671875" style="15"/>
    <col min="16124" max="16124" width="6.109375" style="15" customWidth="1"/>
    <col min="16125" max="16125" width="48.33203125" style="15" customWidth="1"/>
    <col min="16126" max="16127" width="8.88671875" style="15"/>
    <col min="16128" max="16128" width="9.109375" style="15" customWidth="1"/>
    <col min="16129" max="16129" width="10.109375" style="15" customWidth="1"/>
    <col min="16130" max="16130" width="9.109375" style="15" customWidth="1"/>
    <col min="16131" max="16131" width="8.88671875" style="15"/>
    <col min="16132" max="16132" width="10" style="15" customWidth="1"/>
    <col min="16133" max="16384" width="8.88671875" style="15"/>
  </cols>
  <sheetData>
    <row r="1" spans="1:4" x14ac:dyDescent="0.25">
      <c r="A1" s="47" t="s">
        <v>70</v>
      </c>
    </row>
    <row r="2" spans="1:4" ht="20.399999999999999" x14ac:dyDescent="0.25">
      <c r="A2" s="47"/>
      <c r="D2" s="57" t="s">
        <v>94</v>
      </c>
    </row>
    <row r="3" spans="1:4" x14ac:dyDescent="0.25">
      <c r="A3" s="49" t="s">
        <v>71</v>
      </c>
      <c r="B3" s="59" t="s">
        <v>72</v>
      </c>
      <c r="C3" s="49" t="s">
        <v>73</v>
      </c>
      <c r="D3" s="52" t="s">
        <v>74</v>
      </c>
    </row>
    <row r="4" spans="1:4" x14ac:dyDescent="0.25">
      <c r="A4" s="48">
        <v>1</v>
      </c>
      <c r="B4" s="60" t="s">
        <v>75</v>
      </c>
      <c r="C4" s="50"/>
      <c r="D4" s="53"/>
    </row>
    <row r="5" spans="1:4" ht="26.25" customHeight="1" x14ac:dyDescent="0.25">
      <c r="A5" s="48">
        <v>10</v>
      </c>
      <c r="B5" s="38" t="s">
        <v>76</v>
      </c>
      <c r="C5" s="48" t="s">
        <v>17</v>
      </c>
      <c r="D5" s="54">
        <v>0.69</v>
      </c>
    </row>
    <row r="6" spans="1:4" x14ac:dyDescent="0.25">
      <c r="A6" s="48"/>
      <c r="B6" s="51" t="s">
        <v>50</v>
      </c>
      <c r="C6" s="48" t="s">
        <v>11</v>
      </c>
      <c r="D6" s="58"/>
    </row>
    <row r="7" spans="1:4" x14ac:dyDescent="0.25">
      <c r="A7" s="48"/>
      <c r="B7" s="51" t="s">
        <v>51</v>
      </c>
      <c r="C7" s="48" t="s">
        <v>11</v>
      </c>
      <c r="D7" s="58"/>
    </row>
    <row r="8" spans="1:4" ht="18" customHeight="1" x14ac:dyDescent="0.25">
      <c r="A8" s="48">
        <v>16</v>
      </c>
      <c r="B8" s="51" t="s">
        <v>39</v>
      </c>
      <c r="C8" s="48" t="s">
        <v>11</v>
      </c>
      <c r="D8" s="58">
        <v>0</v>
      </c>
    </row>
    <row r="9" spans="1:4" ht="15.75" customHeight="1" x14ac:dyDescent="0.25">
      <c r="A9" s="48">
        <v>17</v>
      </c>
      <c r="B9" s="44" t="s">
        <v>47</v>
      </c>
      <c r="C9" s="48" t="s">
        <v>11</v>
      </c>
      <c r="D9" s="58">
        <v>0</v>
      </c>
    </row>
    <row r="10" spans="1:4" ht="20.399999999999999" x14ac:dyDescent="0.25">
      <c r="A10" s="48">
        <v>23</v>
      </c>
      <c r="B10" s="38" t="s">
        <v>79</v>
      </c>
      <c r="C10" s="48" t="s">
        <v>11</v>
      </c>
      <c r="D10" s="20">
        <v>0</v>
      </c>
    </row>
    <row r="11" spans="1:4" ht="14.25" customHeight="1" x14ac:dyDescent="0.25">
      <c r="A11" s="48">
        <v>24</v>
      </c>
      <c r="B11" s="38" t="s">
        <v>80</v>
      </c>
      <c r="C11" s="48" t="s">
        <v>11</v>
      </c>
      <c r="D11" s="20">
        <v>0</v>
      </c>
    </row>
    <row r="12" spans="1:4" ht="14.25" customHeight="1" x14ac:dyDescent="0.25">
      <c r="A12" s="48">
        <v>29</v>
      </c>
      <c r="B12" s="38" t="s">
        <v>84</v>
      </c>
      <c r="C12" s="48" t="s">
        <v>36</v>
      </c>
      <c r="D12" s="20">
        <v>0</v>
      </c>
    </row>
    <row r="13" spans="1:4" ht="15" customHeight="1" x14ac:dyDescent="0.25">
      <c r="A13" s="48">
        <v>31</v>
      </c>
      <c r="B13" s="38" t="s">
        <v>85</v>
      </c>
      <c r="C13" s="48" t="s">
        <v>36</v>
      </c>
      <c r="D13" s="20">
        <v>0</v>
      </c>
    </row>
    <row r="14" spans="1:4" ht="15" customHeight="1" x14ac:dyDescent="0.25">
      <c r="A14" s="48">
        <v>41</v>
      </c>
      <c r="B14" s="19" t="s">
        <v>109</v>
      </c>
      <c r="C14" s="48" t="s">
        <v>10</v>
      </c>
      <c r="D14" s="20"/>
    </row>
    <row r="15" spans="1:4" ht="15" customHeight="1" x14ac:dyDescent="0.25">
      <c r="A15" s="48">
        <v>46</v>
      </c>
      <c r="B15" s="38" t="s">
        <v>91</v>
      </c>
      <c r="C15" s="48" t="s">
        <v>11</v>
      </c>
      <c r="D15" s="20">
        <v>0</v>
      </c>
    </row>
    <row r="16" spans="1:4" ht="42.75" customHeight="1" x14ac:dyDescent="0.25">
      <c r="A16" s="48">
        <v>2</v>
      </c>
      <c r="B16" s="51" t="s">
        <v>37</v>
      </c>
      <c r="C16" s="48" t="s">
        <v>11</v>
      </c>
      <c r="D16" s="58">
        <v>594</v>
      </c>
    </row>
    <row r="17" spans="1:4" ht="15.75" customHeight="1" x14ac:dyDescent="0.25">
      <c r="A17" s="48">
        <v>3</v>
      </c>
      <c r="B17" s="51" t="s">
        <v>38</v>
      </c>
      <c r="C17" s="48" t="s">
        <v>10</v>
      </c>
      <c r="D17" s="58">
        <v>3</v>
      </c>
    </row>
    <row r="18" spans="1:4" ht="40.5" customHeight="1" x14ac:dyDescent="0.25">
      <c r="A18" s="48">
        <v>5</v>
      </c>
      <c r="B18" s="41" t="s">
        <v>112</v>
      </c>
      <c r="C18" s="48" t="s">
        <v>45</v>
      </c>
      <c r="D18" s="58">
        <v>3564</v>
      </c>
    </row>
    <row r="19" spans="1:4" ht="18.75" customHeight="1" x14ac:dyDescent="0.25">
      <c r="A19" s="48">
        <v>6</v>
      </c>
      <c r="B19" s="41" t="s">
        <v>95</v>
      </c>
      <c r="C19" s="48" t="s">
        <v>46</v>
      </c>
      <c r="D19" s="58"/>
    </row>
    <row r="20" spans="1:4" ht="41.25" customHeight="1" x14ac:dyDescent="0.25">
      <c r="A20" s="48"/>
      <c r="B20" s="41" t="s">
        <v>113</v>
      </c>
      <c r="C20" s="48" t="s">
        <v>46</v>
      </c>
      <c r="D20" s="58">
        <v>50</v>
      </c>
    </row>
    <row r="21" spans="1:4" ht="42" customHeight="1" x14ac:dyDescent="0.25">
      <c r="A21" s="48">
        <v>9</v>
      </c>
      <c r="B21" s="41" t="s">
        <v>41</v>
      </c>
      <c r="C21" s="48" t="s">
        <v>45</v>
      </c>
      <c r="D21" s="58">
        <v>2655</v>
      </c>
    </row>
    <row r="22" spans="1:4" ht="42" customHeight="1" x14ac:dyDescent="0.25">
      <c r="A22" s="48">
        <v>10</v>
      </c>
      <c r="B22" s="41" t="s">
        <v>114</v>
      </c>
      <c r="C22" s="48" t="s">
        <v>45</v>
      </c>
      <c r="D22" s="58"/>
    </row>
    <row r="23" spans="1:4" ht="27.75" customHeight="1" x14ac:dyDescent="0.25">
      <c r="A23" s="48">
        <v>11</v>
      </c>
      <c r="B23" s="40" t="s">
        <v>115</v>
      </c>
      <c r="C23" s="48" t="s">
        <v>46</v>
      </c>
      <c r="D23" s="58">
        <v>592</v>
      </c>
    </row>
    <row r="24" spans="1:4" ht="29.25" customHeight="1" x14ac:dyDescent="0.25">
      <c r="A24" s="48">
        <v>14</v>
      </c>
      <c r="B24" s="18" t="s">
        <v>42</v>
      </c>
      <c r="C24" s="48" t="s">
        <v>46</v>
      </c>
      <c r="D24" s="58">
        <v>250</v>
      </c>
    </row>
    <row r="25" spans="1:4" ht="28.5" customHeight="1" x14ac:dyDescent="0.25">
      <c r="A25" s="48">
        <v>21</v>
      </c>
      <c r="B25" s="46" t="s">
        <v>98</v>
      </c>
      <c r="C25" s="48" t="s">
        <v>10</v>
      </c>
      <c r="D25" s="20">
        <v>1</v>
      </c>
    </row>
    <row r="26" spans="1:4" ht="42" customHeight="1" x14ac:dyDescent="0.25">
      <c r="A26" s="48">
        <v>23</v>
      </c>
      <c r="B26" s="43" t="s">
        <v>43</v>
      </c>
      <c r="C26" s="48" t="s">
        <v>45</v>
      </c>
      <c r="D26" s="20">
        <v>100</v>
      </c>
    </row>
    <row r="27" spans="1:4" ht="42" customHeight="1" x14ac:dyDescent="0.25">
      <c r="A27" s="48">
        <v>24</v>
      </c>
      <c r="B27" s="61" t="s">
        <v>116</v>
      </c>
      <c r="C27" s="48" t="s">
        <v>45</v>
      </c>
      <c r="D27" s="20"/>
    </row>
    <row r="28" spans="1:4" ht="29.25" customHeight="1" x14ac:dyDescent="0.25">
      <c r="A28" s="48">
        <v>22</v>
      </c>
      <c r="B28" s="42" t="s">
        <v>117</v>
      </c>
      <c r="C28" s="48" t="s">
        <v>46</v>
      </c>
      <c r="D28" s="55">
        <v>23</v>
      </c>
    </row>
    <row r="29" spans="1:4" ht="30" customHeight="1" x14ac:dyDescent="0.25">
      <c r="A29" s="48">
        <v>25</v>
      </c>
      <c r="B29" s="43" t="s">
        <v>54</v>
      </c>
      <c r="C29" s="48" t="s">
        <v>46</v>
      </c>
      <c r="D29" s="55">
        <v>10</v>
      </c>
    </row>
    <row r="30" spans="1:4" ht="42" customHeight="1" x14ac:dyDescent="0.25">
      <c r="A30" s="48">
        <v>30</v>
      </c>
      <c r="B30" s="46" t="s">
        <v>100</v>
      </c>
      <c r="C30" s="48" t="s">
        <v>10</v>
      </c>
      <c r="D30" s="20">
        <v>0</v>
      </c>
    </row>
    <row r="31" spans="1:4" ht="26.25" customHeight="1" x14ac:dyDescent="0.25">
      <c r="A31" s="48">
        <v>31</v>
      </c>
      <c r="B31" s="42" t="s">
        <v>118</v>
      </c>
      <c r="C31" s="48" t="s">
        <v>46</v>
      </c>
      <c r="D31" s="55"/>
    </row>
    <row r="32" spans="1:4" ht="44.25" customHeight="1" x14ac:dyDescent="0.25">
      <c r="A32" s="48">
        <v>33</v>
      </c>
      <c r="B32" s="43" t="s">
        <v>43</v>
      </c>
      <c r="C32" s="48" t="s">
        <v>45</v>
      </c>
      <c r="D32" s="20"/>
    </row>
    <row r="33" spans="1:4" ht="28.5" customHeight="1" x14ac:dyDescent="0.25">
      <c r="A33" s="48">
        <v>32</v>
      </c>
      <c r="B33" s="42" t="s">
        <v>117</v>
      </c>
      <c r="C33" s="48" t="s">
        <v>46</v>
      </c>
      <c r="D33" s="55"/>
    </row>
    <row r="34" spans="1:4" ht="33" customHeight="1" x14ac:dyDescent="0.25">
      <c r="A34" s="48">
        <v>35</v>
      </c>
      <c r="B34" s="43" t="s">
        <v>54</v>
      </c>
      <c r="C34" s="48" t="s">
        <v>46</v>
      </c>
      <c r="D34" s="55"/>
    </row>
    <row r="35" spans="1:4" ht="27.75" customHeight="1" x14ac:dyDescent="0.25">
      <c r="A35" s="48">
        <v>36</v>
      </c>
      <c r="B35" s="46" t="s">
        <v>101</v>
      </c>
      <c r="C35" s="48" t="s">
        <v>10</v>
      </c>
      <c r="D35" s="55">
        <v>1</v>
      </c>
    </row>
    <row r="36" spans="1:4" ht="27.75" customHeight="1" x14ac:dyDescent="0.25">
      <c r="A36" s="48">
        <v>37</v>
      </c>
      <c r="B36" s="42" t="s">
        <v>118</v>
      </c>
      <c r="C36" s="48" t="s">
        <v>46</v>
      </c>
      <c r="D36" s="55">
        <v>125</v>
      </c>
    </row>
    <row r="37" spans="1:4" ht="41.25" customHeight="1" x14ac:dyDescent="0.25">
      <c r="A37" s="48">
        <v>39</v>
      </c>
      <c r="B37" s="43" t="s">
        <v>43</v>
      </c>
      <c r="C37" s="48" t="s">
        <v>45</v>
      </c>
      <c r="D37" s="55">
        <v>250</v>
      </c>
    </row>
    <row r="38" spans="1:4" ht="27.75" customHeight="1" x14ac:dyDescent="0.25">
      <c r="A38" s="48">
        <v>38</v>
      </c>
      <c r="B38" s="42" t="s">
        <v>55</v>
      </c>
      <c r="C38" s="48" t="s">
        <v>46</v>
      </c>
      <c r="D38" s="55">
        <v>57</v>
      </c>
    </row>
    <row r="39" spans="1:4" ht="28.5" customHeight="1" x14ac:dyDescent="0.25">
      <c r="A39" s="48">
        <v>40</v>
      </c>
      <c r="B39" s="43" t="s">
        <v>54</v>
      </c>
      <c r="C39" s="48" t="s">
        <v>46</v>
      </c>
      <c r="D39" s="55">
        <v>26</v>
      </c>
    </row>
    <row r="40" spans="1:4" ht="20.399999999999999" x14ac:dyDescent="0.25">
      <c r="A40" s="48">
        <v>41</v>
      </c>
      <c r="B40" s="46" t="s">
        <v>121</v>
      </c>
      <c r="C40" s="48" t="s">
        <v>10</v>
      </c>
      <c r="D40" s="55">
        <v>1</v>
      </c>
    </row>
    <row r="41" spans="1:4" ht="40.5" customHeight="1" x14ac:dyDescent="0.25">
      <c r="A41" s="48">
        <v>43</v>
      </c>
      <c r="B41" s="43" t="s">
        <v>43</v>
      </c>
      <c r="C41" s="48" t="s">
        <v>45</v>
      </c>
      <c r="D41" s="55">
        <v>675</v>
      </c>
    </row>
    <row r="42" spans="1:4" ht="28.5" customHeight="1" x14ac:dyDescent="0.25">
      <c r="A42" s="48">
        <v>42</v>
      </c>
      <c r="B42" s="42" t="s">
        <v>117</v>
      </c>
      <c r="C42" s="48" t="s">
        <v>46</v>
      </c>
      <c r="D42" s="55">
        <v>153</v>
      </c>
    </row>
    <row r="43" spans="1:4" ht="30" customHeight="1" x14ac:dyDescent="0.25">
      <c r="A43" s="48">
        <v>45</v>
      </c>
      <c r="B43" s="43" t="s">
        <v>54</v>
      </c>
      <c r="C43" s="48" t="s">
        <v>46</v>
      </c>
      <c r="D43" s="55">
        <v>71</v>
      </c>
    </row>
  </sheetData>
  <conditionalFormatting sqref="B9">
    <cfRule type="cellIs" dxfId="2" priority="2" stopIfTrue="1" operator="equal">
      <formula>0</formula>
    </cfRule>
  </conditionalFormatting>
  <conditionalFormatting sqref="B24">
    <cfRule type="cellIs" dxfId="1" priority="1" stopIfTrue="1" operator="equal">
      <formula>0</formula>
    </cfRule>
  </conditionalFormatting>
  <conditionalFormatting sqref="D5:D15 D25:D43">
    <cfRule type="cellIs" dxfId="0" priority="4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Hinnapakkumus</vt:lpstr>
      <vt:lpstr>Leht2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2025-03-02T20:50:10Z</dcterms:modified>
</cp:coreProperties>
</file>